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EPT_ESTADISTICA\SOCIALES\CALENDARIO DE DIFUSIÓN\2025\12-DICIEMBRE\"/>
    </mc:Choice>
  </mc:AlternateContent>
  <bookViews>
    <workbookView xWindow="0" yWindow="0" windowWidth="20400" windowHeight="7455"/>
  </bookViews>
  <sheets>
    <sheet name="NACIONALIDAD " sheetId="2" r:id="rId1"/>
  </sheets>
  <definedNames>
    <definedName name="_xlnm.Print_Titles" localSheetId="0">'NACIONALIDAD 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1" i="2" l="1"/>
  <c r="D108" i="2" l="1"/>
  <c r="E108" i="2" s="1"/>
  <c r="G154" i="2"/>
  <c r="F154" i="2"/>
  <c r="D110" i="2"/>
  <c r="E110" i="2" s="1"/>
  <c r="D14" i="2" l="1"/>
  <c r="D15" i="2"/>
  <c r="E15" i="2"/>
  <c r="D48" i="2"/>
  <c r="D49" i="2"/>
  <c r="E49" i="2" s="1"/>
  <c r="D153" i="2"/>
  <c r="D147" i="2"/>
  <c r="D148" i="2"/>
  <c r="D120" i="2"/>
  <c r="D121" i="2"/>
  <c r="D122" i="2"/>
  <c r="D123" i="2"/>
  <c r="D124" i="2"/>
  <c r="D125" i="2"/>
  <c r="D126" i="2"/>
  <c r="D127" i="2"/>
  <c r="D128" i="2"/>
  <c r="E128" i="2" s="1"/>
  <c r="D129" i="2"/>
  <c r="E129" i="2" s="1"/>
  <c r="D130" i="2"/>
  <c r="D131" i="2"/>
  <c r="D132" i="2"/>
  <c r="D133" i="2"/>
  <c r="E133" i="2" s="1"/>
  <c r="D134" i="2"/>
  <c r="D135" i="2"/>
  <c r="E135" i="2" s="1"/>
  <c r="D136" i="2"/>
  <c r="D137" i="2"/>
  <c r="D139" i="2"/>
  <c r="E139" i="2" s="1"/>
  <c r="D140" i="2"/>
  <c r="D141" i="2"/>
  <c r="D142" i="2"/>
  <c r="D143" i="2"/>
  <c r="D144" i="2"/>
  <c r="D145" i="2"/>
  <c r="D160" i="2"/>
  <c r="D161" i="2"/>
  <c r="D162" i="2"/>
  <c r="E162" i="2" s="1"/>
  <c r="D163" i="2"/>
  <c r="D164" i="2"/>
  <c r="D165" i="2"/>
  <c r="D166" i="2"/>
  <c r="D167" i="2"/>
  <c r="D168" i="2"/>
  <c r="D170" i="2"/>
  <c r="D171" i="2"/>
  <c r="D172" i="2"/>
  <c r="D173" i="2"/>
  <c r="D174" i="2"/>
  <c r="D175" i="2"/>
  <c r="E175" i="2" s="1"/>
  <c r="D176" i="2"/>
  <c r="E176" i="2" s="1"/>
  <c r="D177" i="2"/>
  <c r="D178" i="2"/>
  <c r="D179" i="2"/>
  <c r="D180" i="2"/>
  <c r="D181" i="2"/>
  <c r="D182" i="2"/>
  <c r="E182" i="2" s="1"/>
  <c r="D183" i="2"/>
  <c r="D184" i="2"/>
  <c r="E184" i="2" s="1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E200" i="2" s="1"/>
  <c r="D201" i="2"/>
  <c r="D203" i="2"/>
  <c r="D204" i="2"/>
  <c r="D205" i="2"/>
  <c r="E205" i="2" s="1"/>
  <c r="D206" i="2"/>
  <c r="D207" i="2"/>
  <c r="D208" i="2"/>
  <c r="D212" i="2"/>
  <c r="E212" i="2" s="1"/>
  <c r="D213" i="2"/>
  <c r="D214" i="2"/>
  <c r="E214" i="2" s="1"/>
  <c r="D215" i="2"/>
  <c r="D216" i="2"/>
  <c r="D217" i="2"/>
  <c r="D218" i="2"/>
  <c r="E218" i="2" s="1"/>
  <c r="D219" i="2"/>
  <c r="D220" i="2"/>
  <c r="D221" i="2"/>
  <c r="D222" i="2"/>
  <c r="D223" i="2"/>
  <c r="E223" i="2" s="1"/>
  <c r="C13" i="2" l="1"/>
  <c r="C18" i="2"/>
  <c r="C26" i="2"/>
  <c r="C42" i="2"/>
  <c r="C56" i="2"/>
  <c r="C154" i="2"/>
  <c r="E189" i="2" l="1"/>
  <c r="D211" i="2"/>
  <c r="E211" i="2" s="1"/>
  <c r="E166" i="2"/>
  <c r="D146" i="2"/>
  <c r="E146" i="2" s="1"/>
  <c r="D95" i="2"/>
  <c r="D25" i="2" l="1"/>
  <c r="E25" i="2" s="1"/>
  <c r="G18" i="2"/>
  <c r="G13" i="2"/>
  <c r="F13" i="2"/>
  <c r="E153" i="2" l="1"/>
  <c r="E186" i="2" l="1"/>
  <c r="E187" i="2"/>
  <c r="E188" i="2"/>
  <c r="E190" i="2"/>
  <c r="E192" i="2"/>
  <c r="E193" i="2"/>
  <c r="E196" i="2"/>
  <c r="E198" i="2"/>
  <c r="E199" i="2"/>
  <c r="C209" i="2" l="1"/>
  <c r="G101" i="2" l="1"/>
  <c r="F101" i="2"/>
  <c r="D106" i="2"/>
  <c r="E106" i="2" s="1"/>
  <c r="D210" i="2" l="1"/>
  <c r="E210" i="2" s="1"/>
  <c r="E208" i="2"/>
  <c r="E204" i="2"/>
  <c r="E201" i="2"/>
  <c r="E181" i="2"/>
  <c r="E180" i="2"/>
  <c r="E179" i="2"/>
  <c r="D157" i="2"/>
  <c r="E157" i="2" s="1"/>
  <c r="E164" i="2"/>
  <c r="E161" i="2"/>
  <c r="D159" i="2"/>
  <c r="E159" i="2" s="1"/>
  <c r="D158" i="2"/>
  <c r="E158" i="2" s="1"/>
  <c r="D156" i="2"/>
  <c r="E156" i="2" s="1"/>
  <c r="D155" i="2"/>
  <c r="E155" i="2" s="1"/>
  <c r="D152" i="2"/>
  <c r="E152" i="2" s="1"/>
  <c r="D151" i="2"/>
  <c r="E151" i="2" s="1"/>
  <c r="D150" i="2"/>
  <c r="E150" i="2" s="1"/>
  <c r="D149" i="2"/>
  <c r="E149" i="2" s="1"/>
  <c r="E145" i="2"/>
  <c r="E143" i="2"/>
  <c r="E142" i="2"/>
  <c r="E136" i="2"/>
  <c r="E134" i="2"/>
  <c r="E131" i="2"/>
  <c r="E130" i="2"/>
  <c r="E127" i="2"/>
  <c r="E126" i="2"/>
  <c r="E125" i="2"/>
  <c r="E124" i="2"/>
  <c r="E123" i="2"/>
  <c r="E122" i="2"/>
  <c r="E121" i="2"/>
  <c r="E120" i="2"/>
  <c r="D119" i="2"/>
  <c r="E119" i="2" s="1"/>
  <c r="D118" i="2"/>
  <c r="E118" i="2" s="1"/>
  <c r="D117" i="2"/>
  <c r="E117" i="2" s="1"/>
  <c r="D116" i="2"/>
  <c r="E116" i="2" s="1"/>
  <c r="D115" i="2"/>
  <c r="E115" i="2" s="1"/>
  <c r="D114" i="2"/>
  <c r="E114" i="2" s="1"/>
  <c r="D113" i="2"/>
  <c r="E113" i="2" s="1"/>
  <c r="D112" i="2"/>
  <c r="E112" i="2" s="1"/>
  <c r="D111" i="2"/>
  <c r="E111" i="2" s="1"/>
  <c r="D109" i="2"/>
  <c r="D105" i="2"/>
  <c r="E105" i="2" s="1"/>
  <c r="D104" i="2"/>
  <c r="E104" i="2" s="1"/>
  <c r="D103" i="2"/>
  <c r="E103" i="2" s="1"/>
  <c r="D102" i="2"/>
  <c r="D100" i="2"/>
  <c r="E100" i="2" s="1"/>
  <c r="D99" i="2"/>
  <c r="E99" i="2" s="1"/>
  <c r="D98" i="2"/>
  <c r="E98" i="2" s="1"/>
  <c r="D97" i="2"/>
  <c r="E97" i="2" s="1"/>
  <c r="D96" i="2"/>
  <c r="E96" i="2" s="1"/>
  <c r="D94" i="2"/>
  <c r="E94" i="2" s="1"/>
  <c r="D93" i="2"/>
  <c r="E93" i="2" s="1"/>
  <c r="D92" i="2"/>
  <c r="E92" i="2" s="1"/>
  <c r="D91" i="2"/>
  <c r="E91" i="2" s="1"/>
  <c r="D90" i="2"/>
  <c r="E90" i="2" s="1"/>
  <c r="D89" i="2"/>
  <c r="E89" i="2" s="1"/>
  <c r="D88" i="2"/>
  <c r="E88" i="2" s="1"/>
  <c r="D87" i="2"/>
  <c r="E87" i="2" s="1"/>
  <c r="D86" i="2"/>
  <c r="E86" i="2" s="1"/>
  <c r="D85" i="2"/>
  <c r="E85" i="2" s="1"/>
  <c r="D84" i="2"/>
  <c r="E84" i="2" s="1"/>
  <c r="D83" i="2"/>
  <c r="E83" i="2" s="1"/>
  <c r="D82" i="2"/>
  <c r="E82" i="2" s="1"/>
  <c r="D81" i="2"/>
  <c r="E81" i="2" s="1"/>
  <c r="D80" i="2"/>
  <c r="E80" i="2" s="1"/>
  <c r="D79" i="2"/>
  <c r="E79" i="2" s="1"/>
  <c r="D78" i="2"/>
  <c r="E78" i="2" s="1"/>
  <c r="D77" i="2"/>
  <c r="E77" i="2" s="1"/>
  <c r="D76" i="2"/>
  <c r="E76" i="2" s="1"/>
  <c r="D74" i="2"/>
  <c r="E74" i="2" s="1"/>
  <c r="D73" i="2"/>
  <c r="E73" i="2" s="1"/>
  <c r="D72" i="2"/>
  <c r="E72" i="2" s="1"/>
  <c r="D71" i="2"/>
  <c r="E71" i="2" s="1"/>
  <c r="D70" i="2"/>
  <c r="E70" i="2" s="1"/>
  <c r="D69" i="2"/>
  <c r="E69" i="2" s="1"/>
  <c r="D68" i="2"/>
  <c r="E68" i="2" s="1"/>
  <c r="D67" i="2"/>
  <c r="E67" i="2" s="1"/>
  <c r="D66" i="2"/>
  <c r="E66" i="2" s="1"/>
  <c r="D65" i="2"/>
  <c r="E65" i="2" s="1"/>
  <c r="D64" i="2"/>
  <c r="E64" i="2" s="1"/>
  <c r="D63" i="2"/>
  <c r="E63" i="2" s="1"/>
  <c r="D62" i="2"/>
  <c r="E62" i="2" s="1"/>
  <c r="D61" i="2"/>
  <c r="E61" i="2" s="1"/>
  <c r="D60" i="2"/>
  <c r="E60" i="2" s="1"/>
  <c r="D59" i="2"/>
  <c r="E59" i="2" s="1"/>
  <c r="D58" i="2"/>
  <c r="E58" i="2" s="1"/>
  <c r="D57" i="2"/>
  <c r="E57" i="2" s="1"/>
  <c r="D55" i="2"/>
  <c r="E55" i="2" s="1"/>
  <c r="D54" i="2"/>
  <c r="E54" i="2" s="1"/>
  <c r="D53" i="2"/>
  <c r="E53" i="2" s="1"/>
  <c r="D52" i="2"/>
  <c r="E52" i="2" s="1"/>
  <c r="D51" i="2"/>
  <c r="E51" i="2" s="1"/>
  <c r="D50" i="2"/>
  <c r="E50" i="2" s="1"/>
  <c r="E48" i="2"/>
  <c r="D47" i="2"/>
  <c r="E47" i="2" s="1"/>
  <c r="D46" i="2"/>
  <c r="E46" i="2" s="1"/>
  <c r="D45" i="2"/>
  <c r="E45" i="2" s="1"/>
  <c r="D44" i="2"/>
  <c r="E44" i="2" s="1"/>
  <c r="D43" i="2"/>
  <c r="E43" i="2" s="1"/>
  <c r="D41" i="2"/>
  <c r="E41" i="2" s="1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7" i="2"/>
  <c r="E17" i="2" s="1"/>
  <c r="D16" i="2"/>
  <c r="E16" i="2" s="1"/>
  <c r="E14" i="2"/>
  <c r="E102" i="2" l="1"/>
  <c r="D101" i="2"/>
  <c r="D18" i="2"/>
  <c r="D13" i="2"/>
  <c r="E13" i="2" s="1"/>
  <c r="D209" i="2"/>
  <c r="E209" i="2" s="1"/>
  <c r="D42" i="2"/>
  <c r="E42" i="2" s="1"/>
  <c r="D56" i="2"/>
  <c r="E56" i="2" s="1"/>
  <c r="G42" i="2"/>
  <c r="F42" i="2"/>
  <c r="F26" i="2"/>
  <c r="F18" i="2"/>
  <c r="G209" i="2" l="1"/>
  <c r="F209" i="2"/>
  <c r="E165" i="2" l="1"/>
  <c r="G56" i="2"/>
  <c r="F56" i="2"/>
  <c r="F12" i="2" s="1"/>
  <c r="G26" i="2"/>
  <c r="E101" i="2" l="1"/>
  <c r="E137" i="2"/>
  <c r="D26" i="2"/>
  <c r="E26" i="2" s="1"/>
  <c r="D154" i="2"/>
  <c r="E154" i="2" s="1"/>
  <c r="G12" i="2"/>
  <c r="D12" i="2" l="1"/>
  <c r="C12" i="2" l="1"/>
  <c r="E12" i="2" s="1"/>
  <c r="E18" i="2"/>
  <c r="E168" i="2"/>
  <c r="E173" i="2"/>
  <c r="E177" i="2"/>
</calcChain>
</file>

<file path=xl/connections.xml><?xml version="1.0" encoding="utf-8"?>
<connections xmlns="http://schemas.openxmlformats.org/spreadsheetml/2006/main">
  <connection id="1" sourceFile="C:\Users\msantimateo\Desktop\Julio base 2025\nueva\Nueva carpeta\06-TOCUMEN JULIO 2025_Backup.accdb" keepAlive="1" name="06-TOCUMEN JULIO 2025_Backup" type="5" refreshedVersion="5">
    <dbPr connection="Provider=Microsoft.ACE.OLEDB.12.0;User ID=Admin;Data Source=C:\Users\msantimateo\Desktop\Julio base 2025\nueva\Nueva carpeta\06-TOCUMEN JULIO 2025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" commandType="3"/>
  </connection>
  <connection id="2" sourceFile="Z:\MIGRA\BASE DE DATOS\BASE DE DATOS 2025\TOCUMEN\ENTRADA\ACCESS\08-TOCUMEN AGOSTO 2025.accdb" keepAlive="1" name="08-TOCUMEN AGOSTO 2025" type="5" refreshedVersion="5">
    <dbPr connection="Provider=Microsoft.ACE.OLEDB.12.0;User ID=Admin;Data Source=Z:\MIGRA\BASE DE DATOS\BASE DE DATOS 2025\TOCUMEN\ENTRADA\ACCESS\08-TOCUMEN AGOST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3" sourceFile="Z:\MIGRA\BASE DE DATOS\BASE DE DATOS 2025\TOCUMEN\ENTRADA\ACCESS\09-TOCUMEN SEPTIEMBRE 2025.accdb" keepAlive="1" name="09-TOCUMEN SEPTIEMBRE 2025" type="5" refreshedVersion="5">
    <dbPr connection="Provider=Microsoft.ACE.OLEDB.12.0;User ID=Admin;Data Source=Z:\MIGRA\BASE DE DATOS\BASE DE DATOS 2025\TOCUMEN\ENTRADA\ACCESS\09-TOCUMEN SEPT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4" sourceFile="Z:\BASE DE DATOS\BASE DE DATOS 2025\TOCUMEN\ENTRADA\ACCESS\10-TOCUMEN OCTUBRE 2025.accdb" keepAlive="1" name="10-TOCUMEN OCTUBRE 2025" type="5" refreshedVersion="5">
    <dbPr connection="Provider=Microsoft.ACE.OLEDB.12.0;User ID=Admin;Data Source=Z:\BASE DE DATOS\BASE DE DATOS 2025\TOCUMEN\ENTRADA\ACCESS\10-TOCUMEN OCTU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</connections>
</file>

<file path=xl/sharedStrings.xml><?xml version="1.0" encoding="utf-8"?>
<sst xmlns="http://schemas.openxmlformats.org/spreadsheetml/2006/main" count="258" uniqueCount="227">
  <si>
    <t>República de Panamá</t>
  </si>
  <si>
    <t>CONTRALORÍA GENERAL DE LA REPÚBLICA</t>
  </si>
  <si>
    <t>Instituto Nacional de Estadística y Censo</t>
  </si>
  <si>
    <t xml:space="preserve"> ENTRADA DE PASAJEROS POR EL AEROPUERTO INTERNACIONAL DE TOCUMEN, POR SEXO,</t>
  </si>
  <si>
    <t xml:space="preserve">País de nacionalidad </t>
  </si>
  <si>
    <t xml:space="preserve">Entrada de pasajeros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</si>
  <si>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</si>
  <si>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</si>
  <si>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</si>
  <si>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</si>
  <si>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</si>
  <si>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</si>
  <si>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</si>
  <si>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</si>
  <si>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</si>
  <si>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</si>
  <si>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</si>
  <si>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</si>
  <si>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</si>
  <si>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</si>
  <si>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</si>
  <si>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Antillas</t>
  </si>
  <si>
    <t>Antigua y Barbuda</t>
  </si>
  <si>
    <t>Aruba</t>
  </si>
  <si>
    <t>Bahamas</t>
  </si>
  <si>
    <t>Barbados</t>
  </si>
  <si>
    <t>Cuba</t>
  </si>
  <si>
    <t>Dominica</t>
  </si>
  <si>
    <t>Granada</t>
  </si>
  <si>
    <t>Haití</t>
  </si>
  <si>
    <t>..</t>
  </si>
  <si>
    <t>Jamaica</t>
  </si>
  <si>
    <t>Puerto Rico</t>
  </si>
  <si>
    <t>República Dominicana</t>
  </si>
  <si>
    <t>Saint Kitts and Nevis</t>
  </si>
  <si>
    <t>San Vicente y Las Granadinas</t>
  </si>
  <si>
    <t>Santa Lucía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</si>
  <si>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</si>
  <si>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</si>
  <si>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</si>
  <si>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</si>
  <si>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</si>
  <si>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</si>
  <si>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</si>
  <si>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</si>
  <si>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</si>
  <si>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</si>
  <si>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</si>
  <si>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</si>
  <si>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</si>
  <si>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</si>
  <si>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</si>
  <si>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</si>
  <si>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</si>
  <si>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</si>
  <si>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</si>
  <si>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</si>
  <si>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Bosnia y Herzegovina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</si>
  <si>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</si>
  <si>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</si>
  <si>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</si>
  <si>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</si>
  <si>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</si>
  <si>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</si>
  <si>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</si>
  <si>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</si>
  <si>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</si>
  <si>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</si>
  <si>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</si>
  <si>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</si>
  <si>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Irlanda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</si>
  <si>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</si>
  <si>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</si>
  <si>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</si>
  <si>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</si>
  <si>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</si>
  <si>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</si>
  <si>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</si>
  <si>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</si>
  <si>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</si>
  <si>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Montenegro</t>
  </si>
  <si>
    <t>Noruega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</si>
  <si>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</si>
  <si>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</si>
  <si>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</si>
  <si>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</si>
  <si>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</si>
  <si>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</si>
  <si>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</si>
  <si>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Serbia</t>
  </si>
  <si>
    <t>Suecia</t>
  </si>
  <si>
    <t>Suiza</t>
  </si>
  <si>
    <t>Ucrania</t>
  </si>
  <si>
    <t>Vaticano</t>
  </si>
  <si>
    <t>Asia</t>
  </si>
  <si>
    <t>Afganistán</t>
  </si>
  <si>
    <t>Arabia Saudita</t>
  </si>
  <si>
    <t>Armenia</t>
  </si>
  <si>
    <t>Azerbaiyán</t>
  </si>
  <si>
    <t>Bangladesh</t>
  </si>
  <si>
    <t>Camboya</t>
  </si>
  <si>
    <t>China</t>
  </si>
  <si>
    <t>China -Taiwán (Formosa)</t>
  </si>
  <si>
    <t>Chipre</t>
  </si>
  <si>
    <t>Corea del Sur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</si>
  <si>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</si>
  <si>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</si>
  <si>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</si>
  <si>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</si>
  <si>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</si>
  <si>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</si>
  <si>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Irak</t>
  </si>
  <si>
    <t>Irán</t>
  </si>
  <si>
    <t>Israel</t>
  </si>
  <si>
    <t>Japón</t>
  </si>
  <si>
    <t>Jordania</t>
  </si>
  <si>
    <t>Kazajistán</t>
  </si>
  <si>
    <t>Kirguistán</t>
  </si>
  <si>
    <t>Kuwait</t>
  </si>
  <si>
    <t>Líbano</t>
  </si>
  <si>
    <t>Malasia</t>
  </si>
  <si>
    <t>Mongolia</t>
  </si>
  <si>
    <t>Nepal</t>
  </si>
  <si>
    <t>Pakistán</t>
  </si>
  <si>
    <t>Palestina</t>
  </si>
  <si>
    <t xml:space="preserve">Qatar </t>
  </si>
  <si>
    <t>Singapur</t>
  </si>
  <si>
    <t>Siria</t>
  </si>
  <si>
    <t>Sri Lanka</t>
  </si>
  <si>
    <t>Tailandia</t>
  </si>
  <si>
    <t>Turquía</t>
  </si>
  <si>
    <t>Unión de Myanmar</t>
  </si>
  <si>
    <t>Uzbekistán</t>
  </si>
  <si>
    <t>Vietnam</t>
  </si>
  <si>
    <t>África</t>
  </si>
  <si>
    <t>Angola</t>
  </si>
  <si>
    <t>Argelia</t>
  </si>
  <si>
    <t>Benín</t>
  </si>
  <si>
    <t>Botsuana</t>
  </si>
  <si>
    <t>Burundi</t>
  </si>
  <si>
    <t>Cabo Verde</t>
  </si>
  <si>
    <t>Camerún</t>
  </si>
  <si>
    <t>Costa de Marfil</t>
  </si>
  <si>
    <t>Etiopía</t>
  </si>
  <si>
    <t>Ghana</t>
  </si>
  <si>
    <t>Guinea</t>
  </si>
  <si>
    <t>Kenia</t>
  </si>
  <si>
    <t>Libia</t>
  </si>
  <si>
    <t>Madagascar</t>
  </si>
  <si>
    <t>Malí</t>
  </si>
  <si>
    <t>Marruecos</t>
  </si>
  <si>
    <t>Mauricio</t>
  </si>
  <si>
    <t>Níger</t>
  </si>
  <si>
    <t>Nigeria</t>
  </si>
  <si>
    <t>República Árabe de Egipto</t>
  </si>
  <si>
    <t>República Árabe Saharaui Democrática</t>
  </si>
  <si>
    <t>República de Sudáfrica</t>
  </si>
  <si>
    <t>República del Congo</t>
  </si>
  <si>
    <t>República Democrática del Congo</t>
  </si>
  <si>
    <t>Ruanda</t>
  </si>
  <si>
    <t>Senegal</t>
  </si>
  <si>
    <t>Seychelles</t>
  </si>
  <si>
    <t>Sierra Leona</t>
  </si>
  <si>
    <t>Tanzania</t>
  </si>
  <si>
    <t>Túnez</t>
  </si>
  <si>
    <t>Uganda</t>
  </si>
  <si>
    <t>Zambia</t>
  </si>
  <si>
    <t>Zimbabue</t>
  </si>
  <si>
    <t>Oceanía</t>
  </si>
  <si>
    <t>Australia</t>
  </si>
  <si>
    <t>Nueva Zelanda</t>
  </si>
  <si>
    <t>Vanuatu</t>
  </si>
  <si>
    <t>.. Dato no aplicable al grupo o categoría.</t>
  </si>
  <si>
    <t>- Cantidad nula o cero.</t>
  </si>
  <si>
    <t>(P) Cifras preliminares.</t>
  </si>
  <si>
    <t>Fuente: Servicio Nacional de Migración.</t>
  </si>
  <si>
    <t xml:space="preserve">Variación porcentual      </t>
  </si>
  <si>
    <t>Fiji</t>
  </si>
  <si>
    <t>Kiribati</t>
  </si>
  <si>
    <t>Europa: (Continuación)</t>
  </si>
  <si>
    <t>Asia: (Continuación)</t>
  </si>
  <si>
    <t>África: (Continuación)</t>
  </si>
  <si>
    <t xml:space="preserve">Bahréin </t>
  </si>
  <si>
    <t xml:space="preserve">Yemen </t>
  </si>
  <si>
    <t>Maldivas</t>
  </si>
  <si>
    <t>Togo</t>
  </si>
  <si>
    <t>San Marino</t>
  </si>
  <si>
    <t>Gabón</t>
  </si>
  <si>
    <t>República Centroafricana</t>
  </si>
  <si>
    <t>Sudán</t>
  </si>
  <si>
    <t>Tayikistán</t>
  </si>
  <si>
    <t>Mauritania</t>
  </si>
  <si>
    <t>Islas Salomón</t>
  </si>
  <si>
    <t>Papúa Nueva Guinea</t>
  </si>
  <si>
    <t>Tuvalu</t>
  </si>
  <si>
    <t xml:space="preserve">  SEGÚN PAÍS DE NACIONALIDAD: OCTUBRE 2024-25 (P)</t>
  </si>
  <si>
    <t>Octubre</t>
  </si>
  <si>
    <t>Brunéi</t>
  </si>
  <si>
    <t>Bután</t>
  </si>
  <si>
    <t>Omán</t>
  </si>
  <si>
    <t>Timor Oriental</t>
  </si>
  <si>
    <t>Turkmenistán</t>
  </si>
  <si>
    <t>Burkina Faso</t>
  </si>
  <si>
    <t>Chad</t>
  </si>
  <si>
    <t>Gambia</t>
  </si>
  <si>
    <t>Guinea Bissau</t>
  </si>
  <si>
    <t>Guinea Ecuatorial</t>
  </si>
  <si>
    <t>Liberia</t>
  </si>
  <si>
    <t>Malaui</t>
  </si>
  <si>
    <t>Mozambique</t>
  </si>
  <si>
    <t>Namibia</t>
  </si>
  <si>
    <t>Suazilandia</t>
  </si>
  <si>
    <t>Yibuti</t>
  </si>
  <si>
    <t>Islas Marshall</t>
  </si>
  <si>
    <t>Micronesia</t>
  </si>
  <si>
    <t>Polinesia Francesa</t>
  </si>
  <si>
    <t>Tonga</t>
  </si>
  <si>
    <t>Bermudas</t>
  </si>
  <si>
    <t>Guayana Francesa</t>
  </si>
  <si>
    <t>Polinesia</t>
  </si>
  <si>
    <t>Santa Elena</t>
  </si>
  <si>
    <t>Guam</t>
  </si>
  <si>
    <t>República Democrática Popular Laos</t>
  </si>
  <si>
    <t>Santo Tomé y Príncipe</t>
  </si>
  <si>
    <t>Islas Marianas del Norte (E.U.A)</t>
  </si>
  <si>
    <t>Lesoto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</si>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</sst>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;&quot;-&quot;"/>
    <numFmt numFmtId="165" formatCode="#,##0;&quot;-&quot;;&quot;-&quot;;"/>
    <numFmt numFmtId="166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3" fontId="1" fillId="0" borderId="0" xfId="0" applyNumberFormat="1" applyFont="1" applyFill="1" applyAlignment="1" applyProtection="1"/>
    <xf numFmtId="3" fontId="1" fillId="0" borderId="0" xfId="0" applyNumberFormat="1" applyFont="1" applyFill="1" applyAlignment="1" applyProtection="1">
      <alignment horizontal="right"/>
    </xf>
    <xf numFmtId="0" fontId="4" fillId="0" borderId="0" xfId="0" applyFont="1"/>
    <xf numFmtId="1" fontId="5" fillId="2" borderId="1" xfId="0" applyNumberFormat="1" applyFont="1" applyFill="1" applyBorder="1" applyAlignment="1" applyProtection="1">
      <alignment horizontal="center" vertical="center"/>
    </xf>
    <xf numFmtId="0" fontId="2" fillId="0" borderId="3" xfId="0" applyFont="1" applyBorder="1"/>
    <xf numFmtId="0" fontId="2" fillId="0" borderId="0" xfId="0" applyFont="1" applyBorder="1"/>
    <xf numFmtId="164" fontId="4" fillId="0" borderId="3" xfId="0" applyNumberFormat="1" applyFont="1" applyFill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/>
    <xf numFmtId="165" fontId="2" fillId="0" borderId="0" xfId="0" applyNumberFormat="1" applyFont="1" applyBorder="1"/>
    <xf numFmtId="0" fontId="2" fillId="0" borderId="0" xfId="0" applyFont="1" applyFill="1"/>
    <xf numFmtId="165" fontId="2" fillId="0" borderId="3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/>
    <xf numFmtId="3" fontId="2" fillId="0" borderId="0" xfId="0" applyNumberFormat="1" applyFont="1"/>
    <xf numFmtId="0" fontId="2" fillId="0" borderId="4" xfId="0" applyFont="1" applyFill="1" applyBorder="1"/>
    <xf numFmtId="0" fontId="2" fillId="0" borderId="6" xfId="0" applyFont="1" applyFill="1" applyBorder="1"/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Protection="1"/>
    <xf numFmtId="49" fontId="1" fillId="0" borderId="0" xfId="0" applyNumberFormat="1" applyFont="1" applyFill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Protection="1"/>
    <xf numFmtId="164" fontId="4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0" fontId="2" fillId="0" borderId="7" xfId="0" applyFont="1" applyFill="1" applyBorder="1"/>
    <xf numFmtId="0" fontId="2" fillId="0" borderId="7" xfId="0" applyFont="1" applyBorder="1"/>
    <xf numFmtId="164" fontId="4" fillId="0" borderId="3" xfId="0" applyNumberFormat="1" applyFont="1" applyFill="1" applyBorder="1"/>
    <xf numFmtId="164" fontId="4" fillId="0" borderId="0" xfId="0" applyNumberFormat="1" applyFont="1" applyFill="1" applyBorder="1"/>
    <xf numFmtId="165" fontId="4" fillId="0" borderId="3" xfId="0" applyNumberFormat="1" applyFont="1" applyFill="1" applyBorder="1" applyAlignment="1">
      <alignment horizontal="right"/>
    </xf>
    <xf numFmtId="165" fontId="2" fillId="0" borderId="3" xfId="0" applyNumberFormat="1" applyFont="1" applyBorder="1"/>
    <xf numFmtId="165" fontId="2" fillId="0" borderId="3" xfId="0" applyNumberFormat="1" applyFont="1" applyFill="1" applyBorder="1"/>
    <xf numFmtId="164" fontId="2" fillId="0" borderId="0" xfId="0" applyNumberFormat="1" applyFont="1" applyBorder="1" applyAlignment="1"/>
    <xf numFmtId="0" fontId="2" fillId="0" borderId="0" xfId="0" applyFont="1" applyAlignment="1"/>
    <xf numFmtId="3" fontId="1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5" fillId="2" borderId="9" xfId="0" applyNumberFormat="1" applyFont="1" applyFill="1" applyBorder="1" applyAlignment="1" applyProtection="1">
      <alignment horizontal="center" vertical="center" wrapText="1"/>
    </xf>
    <xf numFmtId="165" fontId="4" fillId="0" borderId="2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Fill="1" applyBorder="1"/>
    <xf numFmtId="166" fontId="1" fillId="0" borderId="0" xfId="0" applyNumberFormat="1" applyFont="1" applyFill="1" applyAlignment="1" applyProtection="1">
      <alignment horizontal="right"/>
    </xf>
    <xf numFmtId="166" fontId="2" fillId="0" borderId="8" xfId="0" applyNumberFormat="1" applyFont="1" applyBorder="1" applyAlignment="1">
      <alignment horizontal="right"/>
    </xf>
    <xf numFmtId="166" fontId="2" fillId="0" borderId="2" xfId="0" applyNumberFormat="1" applyFont="1" applyBorder="1" applyAlignment="1">
      <alignment horizontal="right"/>
    </xf>
    <xf numFmtId="166" fontId="2" fillId="0" borderId="2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2" fillId="0" borderId="5" xfId="0" applyNumberFormat="1" applyFont="1" applyFill="1" applyBorder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3" fillId="0" borderId="0" xfId="0" applyNumberFormat="1" applyFont="1" applyFill="1" applyProtection="1"/>
    <xf numFmtId="166" fontId="2" fillId="0" borderId="0" xfId="0" applyNumberFormat="1" applyFont="1"/>
    <xf numFmtId="166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1" fillId="0" borderId="0" xfId="0" applyNumberFormat="1" applyFont="1" applyFill="1" applyAlignment="1" applyProtection="1">
      <alignment horizontal="center"/>
    </xf>
    <xf numFmtId="3" fontId="3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3"/>
  <sheetViews>
    <sheetView tabSelected="1" zoomScaleNormal="100" workbookViewId="0">
      <selection activeCell="L145" sqref="L145"/>
    </sheetView>
  </sheetViews>
  <sheetFormatPr baseColWidth="10" defaultRowHeight="12.75" x14ac:dyDescent="0.2"/>
  <cols>
    <col min="1" max="1" width="2.7109375" style="1" customWidth="1"/>
    <col min="2" max="2" width="35.7109375" style="1" customWidth="1"/>
    <col min="3" max="3" width="11.42578125" style="16" customWidth="1"/>
    <col min="4" max="4" width="11.42578125" style="1" customWidth="1"/>
    <col min="5" max="5" width="10.7109375" style="55" customWidth="1"/>
    <col min="6" max="7" width="10.7109375" style="1" customWidth="1"/>
    <col min="8" max="8" width="11.42578125" style="7"/>
    <col min="9" max="16384" width="11.42578125" style="1"/>
  </cols>
  <sheetData>
    <row r="1" spans="1:8" ht="17.100000000000001" customHeight="1" x14ac:dyDescent="0.2">
      <c r="A1" s="58" t="s">
        <v>0</v>
      </c>
      <c r="B1" s="58"/>
      <c r="C1" s="58"/>
      <c r="D1" s="58"/>
      <c r="E1" s="58"/>
      <c r="F1" s="58"/>
      <c r="G1" s="58"/>
    </row>
    <row r="2" spans="1:8" ht="17.100000000000001" customHeight="1" x14ac:dyDescent="0.2">
      <c r="A2" s="59" t="s">
        <v>1</v>
      </c>
      <c r="B2" s="59"/>
      <c r="C2" s="59"/>
      <c r="D2" s="59"/>
      <c r="E2" s="59"/>
      <c r="F2" s="59"/>
      <c r="G2" s="59"/>
    </row>
    <row r="3" spans="1:8" ht="17.100000000000001" customHeight="1" x14ac:dyDescent="0.2">
      <c r="A3" s="58" t="s">
        <v>2</v>
      </c>
      <c r="B3" s="58"/>
      <c r="C3" s="58"/>
      <c r="D3" s="58"/>
      <c r="E3" s="58"/>
      <c r="F3" s="58"/>
      <c r="G3" s="58"/>
    </row>
    <row r="4" spans="1:8" ht="15.95" customHeight="1" x14ac:dyDescent="0.2">
      <c r="A4" s="39"/>
      <c r="B4" s="2"/>
      <c r="C4" s="3"/>
      <c r="D4" s="3"/>
      <c r="E4" s="45"/>
      <c r="F4" s="3"/>
      <c r="G4" s="26"/>
    </row>
    <row r="5" spans="1:8" s="4" customFormat="1" ht="18" customHeight="1" x14ac:dyDescent="0.2">
      <c r="A5" s="59" t="s">
        <v>3</v>
      </c>
      <c r="B5" s="59"/>
      <c r="C5" s="59"/>
      <c r="D5" s="59"/>
      <c r="E5" s="59"/>
      <c r="F5" s="59"/>
      <c r="G5" s="59"/>
      <c r="H5" s="43"/>
    </row>
    <row r="6" spans="1:8" ht="18" customHeight="1" x14ac:dyDescent="0.2">
      <c r="A6" s="59" t="s">
        <v>195</v>
      </c>
      <c r="B6" s="59"/>
      <c r="C6" s="59"/>
      <c r="D6" s="59"/>
      <c r="E6" s="59"/>
      <c r="F6" s="59"/>
      <c r="G6" s="59"/>
    </row>
    <row r="7" spans="1:8" ht="12.95" customHeight="1" x14ac:dyDescent="0.2">
      <c r="A7" s="39"/>
      <c r="B7" s="2"/>
      <c r="C7" s="3"/>
      <c r="D7" s="3"/>
      <c r="E7" s="45"/>
      <c r="F7" s="3"/>
      <c r="G7" s="26"/>
    </row>
    <row r="8" spans="1:8" ht="21.95" customHeight="1" x14ac:dyDescent="0.2">
      <c r="A8" s="60" t="s">
        <v>4</v>
      </c>
      <c r="B8" s="60"/>
      <c r="C8" s="60" t="s">
        <v>5</v>
      </c>
      <c r="D8" s="60"/>
      <c r="E8" s="60"/>
      <c r="F8" s="60"/>
      <c r="G8" s="60"/>
    </row>
    <row r="9" spans="1:8" ht="21.95" customHeight="1" x14ac:dyDescent="0.2">
      <c r="A9" s="60"/>
      <c r="B9" s="60"/>
      <c r="C9" s="61" t="s">
        <v>196</v>
      </c>
      <c r="D9" s="61"/>
      <c r="E9" s="62" t="s">
        <v>176</v>
      </c>
      <c r="F9" s="63">
        <v>2025</v>
      </c>
      <c r="G9" s="63"/>
    </row>
    <row r="10" spans="1:8" ht="21.95" customHeight="1" x14ac:dyDescent="0.2">
      <c r="A10" s="60"/>
      <c r="B10" s="60"/>
      <c r="C10" s="5">
        <v>2024</v>
      </c>
      <c r="D10" s="5">
        <v>2025</v>
      </c>
      <c r="E10" s="62"/>
      <c r="F10" s="40" t="s">
        <v>6</v>
      </c>
      <c r="G10" s="41" t="s">
        <v>7</v>
      </c>
    </row>
    <row r="11" spans="1:8" ht="12.95" customHeight="1" x14ac:dyDescent="0.2">
      <c r="C11" s="30"/>
      <c r="D11" s="6"/>
      <c r="E11" s="46"/>
      <c r="F11" s="31"/>
      <c r="G11" s="7"/>
    </row>
    <row r="12" spans="1:8" ht="24" customHeight="1" x14ac:dyDescent="0.2">
      <c r="A12" s="56" t="s">
        <v>8</v>
      </c>
      <c r="B12" s="57"/>
      <c r="C12" s="8">
        <f>SUM(C13,C18,C26,C42,C56,C101,C154,C209)</f>
        <v>228126</v>
      </c>
      <c r="D12" s="8">
        <f>SUM(D13,D18,D26,D42,D56,D101,D154,D209)</f>
        <v>262041</v>
      </c>
      <c r="E12" s="47">
        <f t="shared" ref="E12:E27" si="0">(((D12/C12-1)*100))</f>
        <v>14.86678414560374</v>
      </c>
      <c r="F12" s="32">
        <f>SUM(F13,F18,F26,F42,F56,F101,F154,F209)</f>
        <v>140188</v>
      </c>
      <c r="G12" s="33">
        <f>SUM(G13,G18,G26,G42,G56,G101,G154,G209)</f>
        <v>121853</v>
      </c>
    </row>
    <row r="13" spans="1:8" s="4" customFormat="1" ht="23.1" customHeight="1" x14ac:dyDescent="0.2">
      <c r="A13" s="1" t="s">
        <v>9</v>
      </c>
      <c r="B13" s="1"/>
      <c r="C13" s="8">
        <f>SUM(C14:C17)</f>
        <v>40772</v>
      </c>
      <c r="D13" s="8">
        <f>SUM(D14:D17)</f>
        <v>46665</v>
      </c>
      <c r="E13" s="47">
        <f t="shared" si="0"/>
        <v>14.453546551554997</v>
      </c>
      <c r="F13" s="9">
        <f>SUM(F14:F17)</f>
        <v>25375</v>
      </c>
      <c r="G13" s="28">
        <f>SUM(G14:G17)</f>
        <v>21290</v>
      </c>
      <c r="H13" s="43"/>
    </row>
    <row r="14" spans="1:8" ht="16.5" customHeight="1" x14ac:dyDescent="0.2">
      <c r="B14" s="1" t="s">
        <v>217</v>
      </c>
      <c r="C14" s="17">
        <v>1</v>
      </c>
      <c r="D14" s="10">
        <f t="shared" ref="D14:D15" si="1">SUM(F14:G14)</f>
        <v>0</v>
      </c>
      <c r="E14" s="47">
        <f t="shared" si="0"/>
        <v>-100</v>
      </c>
      <c r="F14" s="13">
        <v>0</v>
      </c>
      <c r="G14" s="12">
        <v>0</v>
      </c>
    </row>
    <row r="15" spans="1:8" ht="16.5" customHeight="1" x14ac:dyDescent="0.2">
      <c r="B15" s="1" t="s">
        <v>10</v>
      </c>
      <c r="C15" s="17">
        <v>3209</v>
      </c>
      <c r="D15" s="10">
        <f t="shared" si="1"/>
        <v>3704</v>
      </c>
      <c r="E15" s="47">
        <f t="shared" si="0"/>
        <v>15.42536615768153</v>
      </c>
      <c r="F15" s="13">
        <v>2171</v>
      </c>
      <c r="G15" s="12">
        <v>1533</v>
      </c>
    </row>
    <row r="16" spans="1:8" ht="16.5" customHeight="1" x14ac:dyDescent="0.2">
      <c r="B16" s="1" t="s">
        <v>11</v>
      </c>
      <c r="C16" s="17">
        <v>31192</v>
      </c>
      <c r="D16" s="10">
        <f>SUM(F16:G16)</f>
        <v>33479</v>
      </c>
      <c r="E16" s="47">
        <f t="shared" si="0"/>
        <v>7.332008207232632</v>
      </c>
      <c r="F16" s="13">
        <v>18087</v>
      </c>
      <c r="G16" s="12">
        <v>15392</v>
      </c>
    </row>
    <row r="17" spans="1:8" s="4" customFormat="1" ht="16.5" customHeight="1" x14ac:dyDescent="0.2">
      <c r="A17" s="1"/>
      <c r="B17" s="1" t="s">
        <v>12</v>
      </c>
      <c r="C17" s="17">
        <v>6370</v>
      </c>
      <c r="D17" s="10">
        <f>SUM(F17:G17)</f>
        <v>9482</v>
      </c>
      <c r="E17" s="47">
        <f t="shared" si="0"/>
        <v>48.85400313971742</v>
      </c>
      <c r="F17" s="13">
        <v>5117</v>
      </c>
      <c r="G17" s="12">
        <v>4365</v>
      </c>
      <c r="H17" s="43"/>
    </row>
    <row r="18" spans="1:8" ht="23.1" customHeight="1" x14ac:dyDescent="0.2">
      <c r="A18" s="1" t="s">
        <v>13</v>
      </c>
      <c r="C18" s="34">
        <f>SUM(C19:C25)</f>
        <v>76910</v>
      </c>
      <c r="D18" s="34">
        <f>SUM(D19:D25)</f>
        <v>88755</v>
      </c>
      <c r="E18" s="47">
        <f t="shared" si="0"/>
        <v>15.401118190092312</v>
      </c>
      <c r="F18" s="10">
        <f>SUM(F19:F25)</f>
        <v>47803</v>
      </c>
      <c r="G18" s="11">
        <f>SUM(G19:G25)</f>
        <v>40952</v>
      </c>
    </row>
    <row r="19" spans="1:8" ht="16.5" customHeight="1" x14ac:dyDescent="0.2">
      <c r="B19" s="1" t="s">
        <v>14</v>
      </c>
      <c r="C19" s="17">
        <v>209</v>
      </c>
      <c r="D19" s="10">
        <f t="shared" ref="D19:D25" si="2">SUM(F19:G19)</f>
        <v>305</v>
      </c>
      <c r="E19" s="47">
        <f t="shared" si="0"/>
        <v>45.933014354066984</v>
      </c>
      <c r="F19" s="13">
        <v>168</v>
      </c>
      <c r="G19" s="12">
        <v>137</v>
      </c>
    </row>
    <row r="20" spans="1:8" ht="16.5" customHeight="1" x14ac:dyDescent="0.2">
      <c r="B20" s="1" t="s">
        <v>15</v>
      </c>
      <c r="C20" s="17">
        <v>5781</v>
      </c>
      <c r="D20" s="10">
        <f t="shared" si="2"/>
        <v>7237</v>
      </c>
      <c r="E20" s="47">
        <f t="shared" si="0"/>
        <v>25.185953987199451</v>
      </c>
      <c r="F20" s="13">
        <v>3978</v>
      </c>
      <c r="G20" s="12">
        <v>3259</v>
      </c>
    </row>
    <row r="21" spans="1:8" ht="16.5" customHeight="1" x14ac:dyDescent="0.2">
      <c r="B21" s="1" t="s">
        <v>16</v>
      </c>
      <c r="C21" s="17">
        <v>3306</v>
      </c>
      <c r="D21" s="10">
        <f t="shared" si="2"/>
        <v>3746</v>
      </c>
      <c r="E21" s="47">
        <f t="shared" si="0"/>
        <v>13.30913490623109</v>
      </c>
      <c r="F21" s="13">
        <v>1932</v>
      </c>
      <c r="G21" s="12">
        <v>1814</v>
      </c>
    </row>
    <row r="22" spans="1:8" ht="16.5" customHeight="1" x14ac:dyDescent="0.2">
      <c r="B22" s="1" t="s">
        <v>17</v>
      </c>
      <c r="C22" s="17">
        <v>4798</v>
      </c>
      <c r="D22" s="10">
        <f t="shared" si="2"/>
        <v>6648</v>
      </c>
      <c r="E22" s="47">
        <f t="shared" si="0"/>
        <v>38.557732388495204</v>
      </c>
      <c r="F22" s="13">
        <v>3679</v>
      </c>
      <c r="G22" s="12">
        <v>2969</v>
      </c>
    </row>
    <row r="23" spans="1:8" ht="16.5" customHeight="1" x14ac:dyDescent="0.2">
      <c r="B23" s="1" t="s">
        <v>18</v>
      </c>
      <c r="C23" s="17">
        <v>3892</v>
      </c>
      <c r="D23" s="10">
        <f t="shared" si="2"/>
        <v>3782</v>
      </c>
      <c r="E23" s="47">
        <f t="shared" si="0"/>
        <v>-2.8263103802672163</v>
      </c>
      <c r="F23" s="13">
        <v>1818</v>
      </c>
      <c r="G23" s="12">
        <v>1964</v>
      </c>
    </row>
    <row r="24" spans="1:8" ht="16.5" customHeight="1" x14ac:dyDescent="0.2">
      <c r="B24" s="1" t="s">
        <v>19</v>
      </c>
      <c r="C24" s="17">
        <v>2105</v>
      </c>
      <c r="D24" s="10">
        <f t="shared" si="2"/>
        <v>2298</v>
      </c>
      <c r="E24" s="47">
        <f t="shared" si="0"/>
        <v>9.1686460807600909</v>
      </c>
      <c r="F24" s="13">
        <v>1060</v>
      </c>
      <c r="G24" s="12">
        <v>1238</v>
      </c>
    </row>
    <row r="25" spans="1:8" s="4" customFormat="1" ht="16.5" customHeight="1" x14ac:dyDescent="0.2">
      <c r="A25" s="1"/>
      <c r="B25" s="1" t="s">
        <v>20</v>
      </c>
      <c r="C25" s="17">
        <v>56819</v>
      </c>
      <c r="D25" s="10">
        <f t="shared" si="2"/>
        <v>64739</v>
      </c>
      <c r="E25" s="47">
        <f t="shared" si="0"/>
        <v>13.93899927841038</v>
      </c>
      <c r="F25" s="13">
        <v>35168</v>
      </c>
      <c r="G25" s="12">
        <v>29571</v>
      </c>
      <c r="H25" s="43"/>
    </row>
    <row r="26" spans="1:8" ht="23.1" customHeight="1" x14ac:dyDescent="0.2">
      <c r="A26" s="1" t="s">
        <v>21</v>
      </c>
      <c r="C26" s="34">
        <f>SUM(C27:C41)</f>
        <v>9377</v>
      </c>
      <c r="D26" s="34">
        <f>SUM(D27:D41)</f>
        <v>11798</v>
      </c>
      <c r="E26" s="47">
        <f t="shared" si="0"/>
        <v>25.818492055028265</v>
      </c>
      <c r="F26" s="10">
        <f>SUM(F27:F41)</f>
        <v>4972</v>
      </c>
      <c r="G26" s="11">
        <f>SUM(G27:G41)</f>
        <v>6826</v>
      </c>
    </row>
    <row r="27" spans="1:8" ht="16.5" customHeight="1" x14ac:dyDescent="0.2">
      <c r="B27" s="1" t="s">
        <v>22</v>
      </c>
      <c r="C27" s="17">
        <v>25</v>
      </c>
      <c r="D27" s="10">
        <f t="shared" ref="D27:D34" si="3">SUM(F27:G27)</f>
        <v>58</v>
      </c>
      <c r="E27" s="47">
        <f t="shared" si="0"/>
        <v>131.99999999999997</v>
      </c>
      <c r="F27" s="35">
        <v>27</v>
      </c>
      <c r="G27" s="14">
        <v>31</v>
      </c>
    </row>
    <row r="28" spans="1:8" ht="16.5" customHeight="1" x14ac:dyDescent="0.2">
      <c r="B28" s="1" t="s">
        <v>23</v>
      </c>
      <c r="C28" s="17">
        <v>3</v>
      </c>
      <c r="D28" s="10">
        <f t="shared" si="3"/>
        <v>2</v>
      </c>
      <c r="E28" s="47">
        <f t="shared" ref="E28" si="4">(((D28/C28-1)*100))</f>
        <v>-33.333333333333336</v>
      </c>
      <c r="F28" s="35">
        <v>0</v>
      </c>
      <c r="G28" s="14">
        <v>2</v>
      </c>
    </row>
    <row r="29" spans="1:8" ht="16.5" customHeight="1" x14ac:dyDescent="0.2">
      <c r="B29" s="1" t="s">
        <v>24</v>
      </c>
      <c r="C29" s="17">
        <v>410</v>
      </c>
      <c r="D29" s="10">
        <f t="shared" si="3"/>
        <v>1046</v>
      </c>
      <c r="E29" s="47">
        <f t="shared" ref="E29:E34" si="5">(((D29/C29-1)*100))</f>
        <v>155.1219512195122</v>
      </c>
      <c r="F29" s="35">
        <v>432</v>
      </c>
      <c r="G29" s="14">
        <v>614</v>
      </c>
    </row>
    <row r="30" spans="1:8" ht="16.5" customHeight="1" x14ac:dyDescent="0.2">
      <c r="B30" s="1" t="s">
        <v>25</v>
      </c>
      <c r="C30" s="17">
        <v>747</v>
      </c>
      <c r="D30" s="10">
        <f t="shared" si="3"/>
        <v>1231</v>
      </c>
      <c r="E30" s="47">
        <f t="shared" si="5"/>
        <v>64.792503346720224</v>
      </c>
      <c r="F30" s="35">
        <v>453</v>
      </c>
      <c r="G30" s="14">
        <v>778</v>
      </c>
    </row>
    <row r="31" spans="1:8" ht="16.5" customHeight="1" x14ac:dyDescent="0.2">
      <c r="B31" s="1" t="s">
        <v>26</v>
      </c>
      <c r="C31" s="17">
        <v>2384</v>
      </c>
      <c r="D31" s="10">
        <f t="shared" si="3"/>
        <v>2484</v>
      </c>
      <c r="E31" s="47">
        <f t="shared" si="5"/>
        <v>4.1946308724832182</v>
      </c>
      <c r="F31" s="36">
        <v>1230</v>
      </c>
      <c r="G31" s="19">
        <v>1254</v>
      </c>
    </row>
    <row r="32" spans="1:8" ht="16.5" customHeight="1" x14ac:dyDescent="0.2">
      <c r="B32" s="1" t="s">
        <v>27</v>
      </c>
      <c r="C32" s="17">
        <v>41</v>
      </c>
      <c r="D32" s="10">
        <f t="shared" si="3"/>
        <v>50</v>
      </c>
      <c r="E32" s="47">
        <f t="shared" si="5"/>
        <v>21.95121951219512</v>
      </c>
      <c r="F32" s="35">
        <v>31</v>
      </c>
      <c r="G32" s="14">
        <v>19</v>
      </c>
    </row>
    <row r="33" spans="1:8" ht="16.5" customHeight="1" x14ac:dyDescent="0.2">
      <c r="B33" s="1" t="s">
        <v>28</v>
      </c>
      <c r="C33" s="17">
        <v>42</v>
      </c>
      <c r="D33" s="10">
        <f t="shared" si="3"/>
        <v>49</v>
      </c>
      <c r="E33" s="47">
        <f t="shared" si="5"/>
        <v>16.666666666666675</v>
      </c>
      <c r="F33" s="35">
        <v>25</v>
      </c>
      <c r="G33" s="14">
        <v>24</v>
      </c>
    </row>
    <row r="34" spans="1:8" ht="16.5" customHeight="1" x14ac:dyDescent="0.2">
      <c r="B34" s="1" t="s">
        <v>29</v>
      </c>
      <c r="C34" s="17">
        <v>148</v>
      </c>
      <c r="D34" s="10">
        <f t="shared" si="3"/>
        <v>101</v>
      </c>
      <c r="E34" s="47">
        <f t="shared" si="5"/>
        <v>-31.756756756756754</v>
      </c>
      <c r="F34" s="35">
        <v>57</v>
      </c>
      <c r="G34" s="14">
        <v>44</v>
      </c>
    </row>
    <row r="35" spans="1:8" ht="16.5" customHeight="1" x14ac:dyDescent="0.2">
      <c r="B35" s="1" t="s">
        <v>31</v>
      </c>
      <c r="C35" s="17">
        <v>2376</v>
      </c>
      <c r="D35" s="10">
        <f t="shared" ref="D35:D41" si="6">SUM(F35:G35)</f>
        <v>2781</v>
      </c>
      <c r="E35" s="47">
        <f t="shared" ref="E35:E76" si="7">(((D35/C35-1)*100))</f>
        <v>17.04545454545454</v>
      </c>
      <c r="F35" s="13">
        <v>967</v>
      </c>
      <c r="G35" s="12">
        <v>1814</v>
      </c>
    </row>
    <row r="36" spans="1:8" ht="16.5" customHeight="1" x14ac:dyDescent="0.2">
      <c r="B36" s="1" t="s">
        <v>32</v>
      </c>
      <c r="C36" s="17">
        <v>6</v>
      </c>
      <c r="D36" s="10">
        <f t="shared" si="6"/>
        <v>5</v>
      </c>
      <c r="E36" s="47">
        <f t="shared" si="7"/>
        <v>-16.666666666666664</v>
      </c>
      <c r="F36" s="13">
        <v>4</v>
      </c>
      <c r="G36" s="12">
        <v>1</v>
      </c>
    </row>
    <row r="37" spans="1:8" ht="16.5" customHeight="1" x14ac:dyDescent="0.2">
      <c r="B37" s="1" t="s">
        <v>33</v>
      </c>
      <c r="C37" s="17">
        <v>1282</v>
      </c>
      <c r="D37" s="10">
        <f t="shared" si="6"/>
        <v>1634</v>
      </c>
      <c r="E37" s="47">
        <f t="shared" si="7"/>
        <v>27.457098283931348</v>
      </c>
      <c r="F37" s="13">
        <v>809</v>
      </c>
      <c r="G37" s="12">
        <v>825</v>
      </c>
    </row>
    <row r="38" spans="1:8" ht="16.5" customHeight="1" x14ac:dyDescent="0.2">
      <c r="B38" s="1" t="s">
        <v>34</v>
      </c>
      <c r="C38" s="17">
        <v>39</v>
      </c>
      <c r="D38" s="10">
        <f t="shared" si="6"/>
        <v>70</v>
      </c>
      <c r="E38" s="47">
        <f t="shared" si="7"/>
        <v>79.487179487179489</v>
      </c>
      <c r="F38" s="13">
        <v>38</v>
      </c>
      <c r="G38" s="12">
        <v>32</v>
      </c>
    </row>
    <row r="39" spans="1:8" ht="16.5" customHeight="1" x14ac:dyDescent="0.2">
      <c r="B39" s="1" t="s">
        <v>35</v>
      </c>
      <c r="C39" s="17">
        <v>38</v>
      </c>
      <c r="D39" s="10">
        <f t="shared" si="6"/>
        <v>52</v>
      </c>
      <c r="E39" s="47">
        <f t="shared" si="7"/>
        <v>36.842105263157897</v>
      </c>
      <c r="F39" s="13">
        <v>22</v>
      </c>
      <c r="G39" s="12">
        <v>30</v>
      </c>
    </row>
    <row r="40" spans="1:8" s="4" customFormat="1" ht="16.5" customHeight="1" x14ac:dyDescent="0.2">
      <c r="A40" s="1"/>
      <c r="B40" s="1" t="s">
        <v>36</v>
      </c>
      <c r="C40" s="17">
        <v>56</v>
      </c>
      <c r="D40" s="10">
        <f t="shared" si="6"/>
        <v>63</v>
      </c>
      <c r="E40" s="47">
        <f t="shared" si="7"/>
        <v>12.5</v>
      </c>
      <c r="F40" s="13">
        <v>30</v>
      </c>
      <c r="G40" s="12">
        <v>33</v>
      </c>
      <c r="H40" s="43"/>
    </row>
    <row r="41" spans="1:8" ht="16.5" customHeight="1" x14ac:dyDescent="0.2">
      <c r="B41" s="1" t="s">
        <v>37</v>
      </c>
      <c r="C41" s="17">
        <v>1780</v>
      </c>
      <c r="D41" s="10">
        <f t="shared" si="6"/>
        <v>2172</v>
      </c>
      <c r="E41" s="47">
        <f t="shared" si="7"/>
        <v>22.022471910112351</v>
      </c>
      <c r="F41" s="13">
        <v>847</v>
      </c>
      <c r="G41" s="12">
        <v>1325</v>
      </c>
    </row>
    <row r="42" spans="1:8" ht="23.1" customHeight="1" x14ac:dyDescent="0.2">
      <c r="A42" s="1" t="s">
        <v>38</v>
      </c>
      <c r="C42" s="34">
        <f>SUM(C43:C55)</f>
        <v>65398</v>
      </c>
      <c r="D42" s="34">
        <f>SUM(D43:D55)</f>
        <v>78802</v>
      </c>
      <c r="E42" s="47">
        <f t="shared" si="7"/>
        <v>20.496039634239583</v>
      </c>
      <c r="F42" s="10">
        <f>SUM(F43:F55)</f>
        <v>39450</v>
      </c>
      <c r="G42" s="11">
        <f>SUM(G43:G55)</f>
        <v>39352</v>
      </c>
    </row>
    <row r="43" spans="1:8" ht="15.95" customHeight="1" x14ac:dyDescent="0.2">
      <c r="B43" s="1" t="s">
        <v>39</v>
      </c>
      <c r="C43" s="17">
        <v>5955</v>
      </c>
      <c r="D43" s="10">
        <f t="shared" ref="D43:D55" si="8">SUM(F43:G43)</f>
        <v>6996</v>
      </c>
      <c r="E43" s="47">
        <f t="shared" si="7"/>
        <v>17.481108312342574</v>
      </c>
      <c r="F43" s="13">
        <v>3951</v>
      </c>
      <c r="G43" s="12">
        <v>3045</v>
      </c>
    </row>
    <row r="44" spans="1:8" ht="15.95" customHeight="1" x14ac:dyDescent="0.2">
      <c r="B44" s="1" t="s">
        <v>40</v>
      </c>
      <c r="C44" s="17">
        <v>888</v>
      </c>
      <c r="D44" s="10">
        <f t="shared" si="8"/>
        <v>971</v>
      </c>
      <c r="E44" s="47">
        <f t="shared" si="7"/>
        <v>9.3468468468468568</v>
      </c>
      <c r="F44" s="13">
        <v>583</v>
      </c>
      <c r="G44" s="12">
        <v>388</v>
      </c>
    </row>
    <row r="45" spans="1:8" ht="15.95" customHeight="1" x14ac:dyDescent="0.2">
      <c r="B45" s="1" t="s">
        <v>41</v>
      </c>
      <c r="C45" s="17">
        <v>5754</v>
      </c>
      <c r="D45" s="10">
        <f t="shared" si="8"/>
        <v>6627</v>
      </c>
      <c r="E45" s="47">
        <f t="shared" si="7"/>
        <v>15.172054223149111</v>
      </c>
      <c r="F45" s="13">
        <v>3774</v>
      </c>
      <c r="G45" s="12">
        <v>2853</v>
      </c>
    </row>
    <row r="46" spans="1:8" ht="15.95" customHeight="1" x14ac:dyDescent="0.2">
      <c r="B46" s="1" t="s">
        <v>42</v>
      </c>
      <c r="C46" s="17">
        <v>2256</v>
      </c>
      <c r="D46" s="10">
        <f t="shared" si="8"/>
        <v>2376</v>
      </c>
      <c r="E46" s="47">
        <f t="shared" si="7"/>
        <v>5.3191489361702038</v>
      </c>
      <c r="F46" s="13">
        <v>1434</v>
      </c>
      <c r="G46" s="12">
        <v>942</v>
      </c>
    </row>
    <row r="47" spans="1:8" ht="15.95" customHeight="1" x14ac:dyDescent="0.2">
      <c r="B47" s="1" t="s">
        <v>43</v>
      </c>
      <c r="C47" s="17">
        <v>28612</v>
      </c>
      <c r="D47" s="10">
        <f t="shared" si="8"/>
        <v>35180</v>
      </c>
      <c r="E47" s="47">
        <f t="shared" si="7"/>
        <v>22.95540332727526</v>
      </c>
      <c r="F47" s="13">
        <v>16619</v>
      </c>
      <c r="G47" s="12">
        <v>18561</v>
      </c>
    </row>
    <row r="48" spans="1:8" ht="15.95" customHeight="1" x14ac:dyDescent="0.2">
      <c r="B48" s="1" t="s">
        <v>44</v>
      </c>
      <c r="C48" s="17">
        <v>9665</v>
      </c>
      <c r="D48" s="10">
        <f t="shared" si="8"/>
        <v>11401</v>
      </c>
      <c r="E48" s="47">
        <f t="shared" si="7"/>
        <v>17.961717537506459</v>
      </c>
      <c r="F48" s="13">
        <v>5261</v>
      </c>
      <c r="G48" s="12">
        <v>6140</v>
      </c>
    </row>
    <row r="49" spans="1:8" ht="15.95" customHeight="1" x14ac:dyDescent="0.2">
      <c r="B49" s="1" t="s">
        <v>218</v>
      </c>
      <c r="C49" s="17">
        <v>1</v>
      </c>
      <c r="D49" s="10">
        <f t="shared" si="8"/>
        <v>0</v>
      </c>
      <c r="E49" s="47">
        <f t="shared" si="7"/>
        <v>-100</v>
      </c>
      <c r="F49" s="13">
        <v>0</v>
      </c>
      <c r="G49" s="12">
        <v>0</v>
      </c>
    </row>
    <row r="50" spans="1:8" ht="15.95" customHeight="1" x14ac:dyDescent="0.2">
      <c r="B50" s="1" t="s">
        <v>45</v>
      </c>
      <c r="C50" s="17">
        <v>558</v>
      </c>
      <c r="D50" s="10">
        <f t="shared" si="8"/>
        <v>1199</v>
      </c>
      <c r="E50" s="47">
        <f t="shared" si="7"/>
        <v>114.87455197132617</v>
      </c>
      <c r="F50" s="13">
        <v>532</v>
      </c>
      <c r="G50" s="12">
        <v>667</v>
      </c>
    </row>
    <row r="51" spans="1:8" ht="15.95" customHeight="1" x14ac:dyDescent="0.2">
      <c r="B51" s="1" t="s">
        <v>46</v>
      </c>
      <c r="C51" s="17">
        <v>473</v>
      </c>
      <c r="D51" s="10">
        <f t="shared" si="8"/>
        <v>573</v>
      </c>
      <c r="E51" s="47">
        <f t="shared" si="7"/>
        <v>21.141649048625787</v>
      </c>
      <c r="F51" s="13">
        <v>298</v>
      </c>
      <c r="G51" s="12">
        <v>275</v>
      </c>
    </row>
    <row r="52" spans="1:8" ht="15.95" customHeight="1" x14ac:dyDescent="0.2">
      <c r="B52" s="1" t="s">
        <v>47</v>
      </c>
      <c r="C52" s="17">
        <v>4966</v>
      </c>
      <c r="D52" s="10">
        <f t="shared" si="8"/>
        <v>5515</v>
      </c>
      <c r="E52" s="47">
        <f t="shared" si="7"/>
        <v>11.055175191300837</v>
      </c>
      <c r="F52" s="13">
        <v>2675</v>
      </c>
      <c r="G52" s="12">
        <v>2840</v>
      </c>
    </row>
    <row r="53" spans="1:8" s="4" customFormat="1" ht="15.95" customHeight="1" x14ac:dyDescent="0.2">
      <c r="A53" s="1"/>
      <c r="B53" s="1" t="s">
        <v>48</v>
      </c>
      <c r="C53" s="17">
        <v>55</v>
      </c>
      <c r="D53" s="10">
        <f t="shared" si="8"/>
        <v>232</v>
      </c>
      <c r="E53" s="47">
        <f t="shared" si="7"/>
        <v>321.81818181818176</v>
      </c>
      <c r="F53" s="13">
        <v>146</v>
      </c>
      <c r="G53" s="12">
        <v>86</v>
      </c>
      <c r="H53" s="43"/>
    </row>
    <row r="54" spans="1:8" ht="15.95" customHeight="1" x14ac:dyDescent="0.2">
      <c r="B54" s="1" t="s">
        <v>49</v>
      </c>
      <c r="C54" s="17">
        <v>1285</v>
      </c>
      <c r="D54" s="10">
        <f t="shared" si="8"/>
        <v>1514</v>
      </c>
      <c r="E54" s="47">
        <f t="shared" si="7"/>
        <v>17.821011673151755</v>
      </c>
      <c r="F54" s="13">
        <v>961</v>
      </c>
      <c r="G54" s="12">
        <v>553</v>
      </c>
    </row>
    <row r="55" spans="1:8" ht="15.95" customHeight="1" x14ac:dyDescent="0.2">
      <c r="B55" s="1" t="s">
        <v>50</v>
      </c>
      <c r="C55" s="17">
        <v>4930</v>
      </c>
      <c r="D55" s="10">
        <f t="shared" si="8"/>
        <v>6218</v>
      </c>
      <c r="E55" s="47">
        <f t="shared" si="7"/>
        <v>26.125760649087226</v>
      </c>
      <c r="F55" s="13">
        <v>3216</v>
      </c>
      <c r="G55" s="12">
        <v>3002</v>
      </c>
    </row>
    <row r="56" spans="1:8" ht="24" customHeight="1" x14ac:dyDescent="0.2">
      <c r="A56" s="1" t="s">
        <v>51</v>
      </c>
      <c r="C56" s="34">
        <f>SUM(C57:C100)</f>
        <v>21714</v>
      </c>
      <c r="D56" s="34">
        <f>SUM(D57:D100)</f>
        <v>25504</v>
      </c>
      <c r="E56" s="47">
        <f t="shared" si="7"/>
        <v>17.454177028645113</v>
      </c>
      <c r="F56" s="10">
        <f>SUM(F57:F100)</f>
        <v>15320</v>
      </c>
      <c r="G56" s="11">
        <f>SUM(G57:G100)</f>
        <v>10184</v>
      </c>
    </row>
    <row r="57" spans="1:8" ht="15.95" customHeight="1" x14ac:dyDescent="0.2">
      <c r="B57" s="1" t="s">
        <v>52</v>
      </c>
      <c r="C57" s="17">
        <v>9</v>
      </c>
      <c r="D57" s="10">
        <f t="shared" ref="D57:D73" si="9">SUM(F57:G57)</f>
        <v>14</v>
      </c>
      <c r="E57" s="47">
        <f t="shared" si="7"/>
        <v>55.555555555555557</v>
      </c>
      <c r="F57" s="13">
        <v>7</v>
      </c>
      <c r="G57" s="12">
        <v>7</v>
      </c>
    </row>
    <row r="58" spans="1:8" ht="15.95" customHeight="1" x14ac:dyDescent="0.2">
      <c r="B58" s="1" t="s">
        <v>53</v>
      </c>
      <c r="C58" s="17">
        <v>1894</v>
      </c>
      <c r="D58" s="10">
        <f t="shared" si="9"/>
        <v>2376</v>
      </c>
      <c r="E58" s="47">
        <f t="shared" si="7"/>
        <v>25.448785638859551</v>
      </c>
      <c r="F58" s="13">
        <v>1424</v>
      </c>
      <c r="G58" s="14">
        <v>952</v>
      </c>
    </row>
    <row r="59" spans="1:8" ht="15.95" customHeight="1" x14ac:dyDescent="0.2">
      <c r="B59" s="1" t="s">
        <v>54</v>
      </c>
      <c r="C59" s="17">
        <v>9</v>
      </c>
      <c r="D59" s="10">
        <f t="shared" si="9"/>
        <v>13</v>
      </c>
      <c r="E59" s="47">
        <f t="shared" si="7"/>
        <v>44.444444444444443</v>
      </c>
      <c r="F59" s="13">
        <v>8</v>
      </c>
      <c r="G59" s="14">
        <v>5</v>
      </c>
    </row>
    <row r="60" spans="1:8" ht="15.95" customHeight="1" x14ac:dyDescent="0.2">
      <c r="B60" s="1" t="s">
        <v>55</v>
      </c>
      <c r="C60" s="17">
        <v>200</v>
      </c>
      <c r="D60" s="10">
        <f t="shared" si="9"/>
        <v>227</v>
      </c>
      <c r="E60" s="47">
        <f t="shared" si="7"/>
        <v>13.5</v>
      </c>
      <c r="F60" s="13">
        <v>135</v>
      </c>
      <c r="G60" s="15">
        <v>92</v>
      </c>
    </row>
    <row r="61" spans="1:8" ht="15.95" customHeight="1" x14ac:dyDescent="0.2">
      <c r="B61" s="1" t="s">
        <v>56</v>
      </c>
      <c r="C61" s="17">
        <v>358</v>
      </c>
      <c r="D61" s="10">
        <f t="shared" si="9"/>
        <v>386</v>
      </c>
      <c r="E61" s="47">
        <f t="shared" si="7"/>
        <v>7.8212290502793325</v>
      </c>
      <c r="F61" s="13">
        <v>252</v>
      </c>
      <c r="G61" s="14">
        <v>134</v>
      </c>
    </row>
    <row r="62" spans="1:8" ht="15.95" customHeight="1" x14ac:dyDescent="0.2">
      <c r="B62" s="1" t="s">
        <v>57</v>
      </c>
      <c r="C62" s="17">
        <v>19</v>
      </c>
      <c r="D62" s="10">
        <f t="shared" si="9"/>
        <v>16</v>
      </c>
      <c r="E62" s="47">
        <f t="shared" si="7"/>
        <v>-15.789473684210531</v>
      </c>
      <c r="F62" s="13">
        <v>9</v>
      </c>
      <c r="G62" s="14">
        <v>7</v>
      </c>
    </row>
    <row r="63" spans="1:8" ht="15.95" customHeight="1" x14ac:dyDescent="0.2">
      <c r="B63" s="1" t="s">
        <v>58</v>
      </c>
      <c r="C63" s="17">
        <v>87</v>
      </c>
      <c r="D63" s="10">
        <f t="shared" si="9"/>
        <v>112</v>
      </c>
      <c r="E63" s="47">
        <f t="shared" si="7"/>
        <v>28.735632183908045</v>
      </c>
      <c r="F63" s="13">
        <v>76</v>
      </c>
      <c r="G63" s="14">
        <v>36</v>
      </c>
    </row>
    <row r="64" spans="1:8" ht="15.95" customHeight="1" x14ac:dyDescent="0.2">
      <c r="B64" s="1" t="s">
        <v>59</v>
      </c>
      <c r="C64" s="17">
        <v>134</v>
      </c>
      <c r="D64" s="10">
        <f t="shared" si="9"/>
        <v>122</v>
      </c>
      <c r="E64" s="47">
        <f t="shared" si="7"/>
        <v>-8.9552238805970177</v>
      </c>
      <c r="F64" s="13">
        <v>95</v>
      </c>
      <c r="G64" s="14">
        <v>27</v>
      </c>
    </row>
    <row r="65" spans="1:7" ht="15.95" customHeight="1" x14ac:dyDescent="0.2">
      <c r="B65" s="1" t="s">
        <v>60</v>
      </c>
      <c r="C65" s="17">
        <v>197</v>
      </c>
      <c r="D65" s="10">
        <f t="shared" si="9"/>
        <v>250</v>
      </c>
      <c r="E65" s="47">
        <f t="shared" si="7"/>
        <v>26.903553299492387</v>
      </c>
      <c r="F65" s="13">
        <v>165</v>
      </c>
      <c r="G65" s="14">
        <v>85</v>
      </c>
    </row>
    <row r="66" spans="1:7" ht="15.95" customHeight="1" x14ac:dyDescent="0.2">
      <c r="B66" s="1" t="s">
        <v>61</v>
      </c>
      <c r="C66" s="17">
        <v>54</v>
      </c>
      <c r="D66" s="10">
        <f t="shared" si="9"/>
        <v>71</v>
      </c>
      <c r="E66" s="47">
        <f t="shared" si="7"/>
        <v>31.481481481481488</v>
      </c>
      <c r="F66" s="13">
        <v>41</v>
      </c>
      <c r="G66" s="14">
        <v>30</v>
      </c>
    </row>
    <row r="67" spans="1:7" ht="15.95" customHeight="1" x14ac:dyDescent="0.2">
      <c r="B67" s="1" t="s">
        <v>62</v>
      </c>
      <c r="C67" s="17">
        <v>75</v>
      </c>
      <c r="D67" s="10">
        <f t="shared" si="9"/>
        <v>62</v>
      </c>
      <c r="E67" s="47">
        <f t="shared" si="7"/>
        <v>-17.333333333333336</v>
      </c>
      <c r="F67" s="13">
        <v>41</v>
      </c>
      <c r="G67" s="14">
        <v>21</v>
      </c>
    </row>
    <row r="68" spans="1:7" ht="15.95" customHeight="1" x14ac:dyDescent="0.2">
      <c r="B68" s="1" t="s">
        <v>63</v>
      </c>
      <c r="C68" s="17">
        <v>5344</v>
      </c>
      <c r="D68" s="10">
        <f t="shared" si="9"/>
        <v>6431</v>
      </c>
      <c r="E68" s="47">
        <f t="shared" si="7"/>
        <v>20.340568862275443</v>
      </c>
      <c r="F68" s="13">
        <v>3963</v>
      </c>
      <c r="G68" s="14">
        <v>2468</v>
      </c>
    </row>
    <row r="69" spans="1:7" ht="15.95" customHeight="1" x14ac:dyDescent="0.2">
      <c r="B69" s="1" t="s">
        <v>64</v>
      </c>
      <c r="C69" s="17">
        <v>39</v>
      </c>
      <c r="D69" s="10">
        <f t="shared" si="9"/>
        <v>56</v>
      </c>
      <c r="E69" s="47">
        <f t="shared" si="7"/>
        <v>43.589743589743591</v>
      </c>
      <c r="F69" s="13">
        <v>37</v>
      </c>
      <c r="G69" s="14">
        <v>19</v>
      </c>
    </row>
    <row r="70" spans="1:7" ht="15.95" customHeight="1" x14ac:dyDescent="0.2">
      <c r="B70" s="1" t="s">
        <v>65</v>
      </c>
      <c r="C70" s="17">
        <v>53</v>
      </c>
      <c r="D70" s="10">
        <f t="shared" si="9"/>
        <v>115</v>
      </c>
      <c r="E70" s="47">
        <f t="shared" si="7"/>
        <v>116.98113207547172</v>
      </c>
      <c r="F70" s="13">
        <v>68</v>
      </c>
      <c r="G70" s="14">
        <v>47</v>
      </c>
    </row>
    <row r="71" spans="1:7" ht="15.95" customHeight="1" x14ac:dyDescent="0.2">
      <c r="B71" s="1" t="s">
        <v>66</v>
      </c>
      <c r="C71" s="17">
        <v>2403</v>
      </c>
      <c r="D71" s="10">
        <f t="shared" si="9"/>
        <v>2772</v>
      </c>
      <c r="E71" s="47">
        <f>(((D71/C71-1)*100))</f>
        <v>15.355805243445687</v>
      </c>
      <c r="F71" s="13">
        <v>1589</v>
      </c>
      <c r="G71" s="14">
        <v>1183</v>
      </c>
    </row>
    <row r="72" spans="1:7" ht="15.95" customHeight="1" x14ac:dyDescent="0.2">
      <c r="B72" s="1" t="s">
        <v>67</v>
      </c>
      <c r="C72" s="17">
        <v>236</v>
      </c>
      <c r="D72" s="10">
        <f t="shared" si="9"/>
        <v>186</v>
      </c>
      <c r="E72" s="47">
        <f t="shared" si="7"/>
        <v>-21.1864406779661</v>
      </c>
      <c r="F72" s="13">
        <v>140</v>
      </c>
      <c r="G72" s="14">
        <v>46</v>
      </c>
    </row>
    <row r="73" spans="1:7" ht="15.95" customHeight="1" x14ac:dyDescent="0.2">
      <c r="B73" s="1" t="s">
        <v>68</v>
      </c>
      <c r="C73" s="17">
        <v>2443</v>
      </c>
      <c r="D73" s="10">
        <f t="shared" si="9"/>
        <v>2802</v>
      </c>
      <c r="E73" s="47">
        <f t="shared" si="7"/>
        <v>14.695047073270562</v>
      </c>
      <c r="F73" s="13">
        <v>1443</v>
      </c>
      <c r="G73" s="14">
        <v>1359</v>
      </c>
    </row>
    <row r="74" spans="1:7" ht="15.95" customHeight="1" x14ac:dyDescent="0.2">
      <c r="B74" s="1" t="s">
        <v>69</v>
      </c>
      <c r="C74" s="17">
        <v>103</v>
      </c>
      <c r="D74" s="10">
        <f t="shared" ref="D74:D100" si="10">SUM(F74:G74)</f>
        <v>86</v>
      </c>
      <c r="E74" s="47">
        <f t="shared" si="7"/>
        <v>-16.504854368932044</v>
      </c>
      <c r="F74" s="13">
        <v>43</v>
      </c>
      <c r="G74" s="14">
        <v>43</v>
      </c>
    </row>
    <row r="75" spans="1:7" ht="24" customHeight="1" x14ac:dyDescent="0.2">
      <c r="A75" s="1" t="s">
        <v>179</v>
      </c>
      <c r="C75" s="17"/>
      <c r="D75" s="10"/>
      <c r="E75" s="47"/>
      <c r="F75" s="13"/>
      <c r="G75" s="14"/>
    </row>
    <row r="76" spans="1:7" ht="17.100000000000001" customHeight="1" x14ac:dyDescent="0.2">
      <c r="B76" s="1" t="s">
        <v>70</v>
      </c>
      <c r="C76" s="17">
        <v>176</v>
      </c>
      <c r="D76" s="10">
        <f t="shared" si="10"/>
        <v>203</v>
      </c>
      <c r="E76" s="47">
        <f t="shared" si="7"/>
        <v>15.340909090909083</v>
      </c>
      <c r="F76" s="13">
        <v>127</v>
      </c>
      <c r="G76" s="14">
        <v>76</v>
      </c>
    </row>
    <row r="77" spans="1:7" ht="15.95" customHeight="1" x14ac:dyDescent="0.2">
      <c r="B77" s="1" t="s">
        <v>71</v>
      </c>
      <c r="C77" s="17">
        <v>9</v>
      </c>
      <c r="D77" s="10">
        <f t="shared" si="10"/>
        <v>2</v>
      </c>
      <c r="E77" s="47">
        <f>(((D77/C77-1)*100))</f>
        <v>-77.777777777777786</v>
      </c>
      <c r="F77" s="13">
        <v>1</v>
      </c>
      <c r="G77" s="14">
        <v>1</v>
      </c>
    </row>
    <row r="78" spans="1:7" ht="15.95" customHeight="1" x14ac:dyDescent="0.2">
      <c r="B78" s="1" t="s">
        <v>72</v>
      </c>
      <c r="C78" s="17">
        <v>2579</v>
      </c>
      <c r="D78" s="10">
        <f t="shared" si="10"/>
        <v>3222</v>
      </c>
      <c r="E78" s="47">
        <f>(((D78/C78-1)*100))</f>
        <v>24.932144241954248</v>
      </c>
      <c r="F78" s="13">
        <v>2020</v>
      </c>
      <c r="G78" s="1">
        <v>1202</v>
      </c>
    </row>
    <row r="79" spans="1:7" ht="15.95" customHeight="1" x14ac:dyDescent="0.2">
      <c r="B79" s="1" t="s">
        <v>73</v>
      </c>
      <c r="C79" s="17">
        <v>48</v>
      </c>
      <c r="D79" s="10">
        <f t="shared" si="10"/>
        <v>68</v>
      </c>
      <c r="E79" s="47">
        <f>(((D79/C79-1)*100))</f>
        <v>41.666666666666671</v>
      </c>
      <c r="F79" s="13">
        <v>47</v>
      </c>
      <c r="G79" s="1">
        <v>21</v>
      </c>
    </row>
    <row r="80" spans="1:7" ht="15.95" customHeight="1" x14ac:dyDescent="0.2">
      <c r="B80" s="1" t="s">
        <v>74</v>
      </c>
      <c r="C80" s="17">
        <v>1</v>
      </c>
      <c r="D80" s="10">
        <f t="shared" si="10"/>
        <v>3</v>
      </c>
      <c r="E80" s="47">
        <f>(((D80/C80-1)*100))</f>
        <v>200</v>
      </c>
      <c r="F80" s="13">
        <v>2</v>
      </c>
      <c r="G80" s="1">
        <v>1</v>
      </c>
    </row>
    <row r="81" spans="2:7" ht="15.95" customHeight="1" x14ac:dyDescent="0.2">
      <c r="B81" s="1" t="s">
        <v>75</v>
      </c>
      <c r="C81" s="17">
        <v>45</v>
      </c>
      <c r="D81" s="10">
        <f t="shared" si="10"/>
        <v>57</v>
      </c>
      <c r="E81" s="47">
        <f t="shared" ref="E81:E94" si="11">(((D81/C81-1)*100))</f>
        <v>26.666666666666661</v>
      </c>
      <c r="F81" s="13">
        <v>31</v>
      </c>
      <c r="G81" s="1">
        <v>26</v>
      </c>
    </row>
    <row r="82" spans="2:7" ht="15.95" customHeight="1" x14ac:dyDescent="0.2">
      <c r="B82" s="1" t="s">
        <v>76</v>
      </c>
      <c r="C82" s="17">
        <v>28</v>
      </c>
      <c r="D82" s="10">
        <f t="shared" si="10"/>
        <v>32</v>
      </c>
      <c r="E82" s="47">
        <f t="shared" si="11"/>
        <v>14.285714285714279</v>
      </c>
      <c r="F82" s="13">
        <v>21</v>
      </c>
      <c r="G82" s="1">
        <v>11</v>
      </c>
    </row>
    <row r="83" spans="2:7" ht="15.95" customHeight="1" x14ac:dyDescent="0.2">
      <c r="B83" s="1" t="s">
        <v>77</v>
      </c>
      <c r="C83" s="17">
        <v>40</v>
      </c>
      <c r="D83" s="10">
        <f t="shared" si="10"/>
        <v>28</v>
      </c>
      <c r="E83" s="47">
        <f t="shared" si="11"/>
        <v>-30.000000000000004</v>
      </c>
      <c r="F83" s="13">
        <v>23</v>
      </c>
      <c r="G83" s="1">
        <v>5</v>
      </c>
    </row>
    <row r="84" spans="2:7" ht="15.95" customHeight="1" x14ac:dyDescent="0.2">
      <c r="B84" s="1" t="s">
        <v>78</v>
      </c>
      <c r="C84" s="17">
        <v>9</v>
      </c>
      <c r="D84" s="10">
        <f t="shared" si="10"/>
        <v>22</v>
      </c>
      <c r="E84" s="47">
        <f t="shared" si="11"/>
        <v>144.44444444444446</v>
      </c>
      <c r="F84" s="13">
        <v>18</v>
      </c>
      <c r="G84" s="1">
        <v>4</v>
      </c>
    </row>
    <row r="85" spans="2:7" ht="15.95" customHeight="1" x14ac:dyDescent="0.2">
      <c r="B85" s="1" t="s">
        <v>79</v>
      </c>
      <c r="C85" s="17">
        <v>4</v>
      </c>
      <c r="D85" s="10">
        <f t="shared" si="10"/>
        <v>20</v>
      </c>
      <c r="E85" s="47">
        <f t="shared" si="11"/>
        <v>400</v>
      </c>
      <c r="F85" s="13">
        <v>9</v>
      </c>
      <c r="G85" s="1">
        <v>11</v>
      </c>
    </row>
    <row r="86" spans="2:7" ht="15.95" customHeight="1" x14ac:dyDescent="0.2">
      <c r="B86" s="1" t="s">
        <v>80</v>
      </c>
      <c r="C86" s="17">
        <v>13</v>
      </c>
      <c r="D86" s="10">
        <f t="shared" si="10"/>
        <v>17</v>
      </c>
      <c r="E86" s="47">
        <f t="shared" si="11"/>
        <v>30.76923076923077</v>
      </c>
      <c r="F86" s="13">
        <v>12</v>
      </c>
      <c r="G86" s="1">
        <v>5</v>
      </c>
    </row>
    <row r="87" spans="2:7" ht="15.95" customHeight="1" x14ac:dyDescent="0.2">
      <c r="B87" s="1" t="s">
        <v>81</v>
      </c>
      <c r="C87" s="17">
        <v>192</v>
      </c>
      <c r="D87" s="10">
        <f t="shared" si="10"/>
        <v>114</v>
      </c>
      <c r="E87" s="47">
        <f t="shared" si="11"/>
        <v>-40.625</v>
      </c>
      <c r="F87" s="13">
        <v>77</v>
      </c>
      <c r="G87" s="1">
        <v>37</v>
      </c>
    </row>
    <row r="88" spans="2:7" ht="15.95" customHeight="1" x14ac:dyDescent="0.2">
      <c r="B88" s="1" t="s">
        <v>82</v>
      </c>
      <c r="C88" s="17">
        <v>307</v>
      </c>
      <c r="D88" s="10">
        <f t="shared" si="10"/>
        <v>490</v>
      </c>
      <c r="E88" s="47">
        <f t="shared" si="11"/>
        <v>59.609120521172642</v>
      </c>
      <c r="F88" s="13">
        <v>296</v>
      </c>
      <c r="G88" s="1">
        <v>194</v>
      </c>
    </row>
    <row r="89" spans="2:7" ht="15.95" customHeight="1" x14ac:dyDescent="0.2">
      <c r="B89" s="1" t="s">
        <v>83</v>
      </c>
      <c r="C89" s="17">
        <v>558</v>
      </c>
      <c r="D89" s="10">
        <f t="shared" si="10"/>
        <v>693</v>
      </c>
      <c r="E89" s="47">
        <f t="shared" si="11"/>
        <v>24.193548387096776</v>
      </c>
      <c r="F89" s="13">
        <v>402</v>
      </c>
      <c r="G89" s="1">
        <v>291</v>
      </c>
    </row>
    <row r="90" spans="2:7" ht="15.95" customHeight="1" x14ac:dyDescent="0.2">
      <c r="B90" s="1" t="s">
        <v>84</v>
      </c>
      <c r="C90" s="17">
        <v>1806</v>
      </c>
      <c r="D90" s="10">
        <f t="shared" si="10"/>
        <v>1961</v>
      </c>
      <c r="E90" s="47">
        <f t="shared" si="11"/>
        <v>8.5825027685492827</v>
      </c>
      <c r="F90" s="13">
        <v>1121</v>
      </c>
      <c r="G90" s="1">
        <v>840</v>
      </c>
    </row>
    <row r="91" spans="2:7" ht="15.95" customHeight="1" x14ac:dyDescent="0.2">
      <c r="B91" s="1" t="s">
        <v>85</v>
      </c>
      <c r="C91" s="17">
        <v>109</v>
      </c>
      <c r="D91" s="10">
        <f t="shared" si="10"/>
        <v>166</v>
      </c>
      <c r="E91" s="47">
        <f t="shared" si="11"/>
        <v>52.293577981651374</v>
      </c>
      <c r="F91" s="13">
        <v>106</v>
      </c>
      <c r="G91" s="1">
        <v>60</v>
      </c>
    </row>
    <row r="92" spans="2:7" ht="15.95" customHeight="1" x14ac:dyDescent="0.2">
      <c r="B92" s="1" t="s">
        <v>86</v>
      </c>
      <c r="C92" s="17">
        <v>27</v>
      </c>
      <c r="D92" s="10">
        <f t="shared" si="10"/>
        <v>20</v>
      </c>
      <c r="E92" s="47">
        <f t="shared" si="11"/>
        <v>-25.925925925925931</v>
      </c>
      <c r="F92" s="13">
        <v>15</v>
      </c>
      <c r="G92" s="1">
        <v>5</v>
      </c>
    </row>
    <row r="93" spans="2:7" ht="15.95" customHeight="1" x14ac:dyDescent="0.2">
      <c r="B93" s="1" t="s">
        <v>87</v>
      </c>
      <c r="C93" s="17">
        <v>226</v>
      </c>
      <c r="D93" s="10">
        <f t="shared" si="10"/>
        <v>268</v>
      </c>
      <c r="E93" s="47">
        <f t="shared" si="11"/>
        <v>18.584070796460182</v>
      </c>
      <c r="F93" s="13">
        <v>155</v>
      </c>
      <c r="G93" s="1">
        <v>113</v>
      </c>
    </row>
    <row r="94" spans="2:7" ht="15.95" customHeight="1" x14ac:dyDescent="0.2">
      <c r="B94" s="1" t="s">
        <v>88</v>
      </c>
      <c r="C94" s="17">
        <v>579</v>
      </c>
      <c r="D94" s="10">
        <f t="shared" si="10"/>
        <v>684</v>
      </c>
      <c r="E94" s="47">
        <f t="shared" si="11"/>
        <v>18.134715025906733</v>
      </c>
      <c r="F94" s="13">
        <v>427</v>
      </c>
      <c r="G94" s="1">
        <v>257</v>
      </c>
    </row>
    <row r="95" spans="2:7" ht="15.95" customHeight="1" x14ac:dyDescent="0.2">
      <c r="B95" s="1" t="s">
        <v>186</v>
      </c>
      <c r="C95" s="17">
        <v>0</v>
      </c>
      <c r="D95" s="10">
        <f t="shared" si="10"/>
        <v>9</v>
      </c>
      <c r="E95" s="47" t="s">
        <v>30</v>
      </c>
      <c r="F95" s="13">
        <v>8</v>
      </c>
      <c r="G95" s="1">
        <v>1</v>
      </c>
    </row>
    <row r="96" spans="2:7" ht="15.95" customHeight="1" x14ac:dyDescent="0.2">
      <c r="B96" s="1" t="s">
        <v>89</v>
      </c>
      <c r="C96" s="17">
        <v>52</v>
      </c>
      <c r="D96" s="10">
        <f t="shared" si="10"/>
        <v>47</v>
      </c>
      <c r="E96" s="47">
        <f>(((D96/C96-1)*100))</f>
        <v>-9.615384615384615</v>
      </c>
      <c r="F96" s="13">
        <v>33</v>
      </c>
      <c r="G96" s="1">
        <v>14</v>
      </c>
    </row>
    <row r="97" spans="1:8" ht="15.95" customHeight="1" x14ac:dyDescent="0.2">
      <c r="B97" s="1" t="s">
        <v>90</v>
      </c>
      <c r="C97" s="17">
        <v>215</v>
      </c>
      <c r="D97" s="10">
        <f t="shared" si="10"/>
        <v>213</v>
      </c>
      <c r="E97" s="47">
        <f>(((D97/C97-1)*100))</f>
        <v>-0.9302325581395321</v>
      </c>
      <c r="F97" s="13">
        <v>133</v>
      </c>
      <c r="G97" s="1">
        <v>80</v>
      </c>
    </row>
    <row r="98" spans="1:8" ht="15.95" customHeight="1" x14ac:dyDescent="0.2">
      <c r="A98" s="7"/>
      <c r="B98" s="7" t="s">
        <v>91</v>
      </c>
      <c r="C98" s="17">
        <v>595</v>
      </c>
      <c r="D98" s="10">
        <f t="shared" si="10"/>
        <v>744</v>
      </c>
      <c r="E98" s="47">
        <f>(((D98/C98-1)*100))</f>
        <v>25.042016806722689</v>
      </c>
      <c r="F98" s="13">
        <v>445</v>
      </c>
      <c r="G98" s="1">
        <v>299</v>
      </c>
    </row>
    <row r="99" spans="1:8" s="4" customFormat="1" ht="15.95" customHeight="1" x14ac:dyDescent="0.2">
      <c r="A99" s="1"/>
      <c r="B99" s="1" t="s">
        <v>92</v>
      </c>
      <c r="C99" s="17">
        <v>437</v>
      </c>
      <c r="D99" s="10">
        <f t="shared" si="10"/>
        <v>323</v>
      </c>
      <c r="E99" s="47">
        <f t="shared" ref="E99" si="12">(((D99/C99-1)*100))</f>
        <v>-26.086956521739136</v>
      </c>
      <c r="F99" s="13">
        <v>254</v>
      </c>
      <c r="G99" s="1">
        <v>69</v>
      </c>
      <c r="H99" s="43"/>
    </row>
    <row r="100" spans="1:8" s="4" customFormat="1" ht="15.95" customHeight="1" x14ac:dyDescent="0.2">
      <c r="A100" s="1"/>
      <c r="B100" s="1" t="s">
        <v>93</v>
      </c>
      <c r="C100" s="17">
        <v>2</v>
      </c>
      <c r="D100" s="10">
        <f t="shared" si="10"/>
        <v>1</v>
      </c>
      <c r="E100" s="47">
        <f t="shared" ref="E100:E110" si="13">(((D100/C100-1)*100))</f>
        <v>-50</v>
      </c>
      <c r="F100" s="13">
        <v>1</v>
      </c>
      <c r="G100" s="29">
        <v>0</v>
      </c>
      <c r="H100" s="43"/>
    </row>
    <row r="101" spans="1:8" ht="24" customHeight="1" x14ac:dyDescent="0.2">
      <c r="A101" s="1" t="s">
        <v>94</v>
      </c>
      <c r="C101" s="34">
        <f>SUM(C102:C153)</f>
        <v>12632</v>
      </c>
      <c r="D101" s="34">
        <f>SUM(D102:D153)</f>
        <v>9025</v>
      </c>
      <c r="E101" s="47">
        <f t="shared" si="13"/>
        <v>-28.554464851171623</v>
      </c>
      <c r="F101" s="10">
        <f>SUM(F102:F153)</f>
        <v>6328</v>
      </c>
      <c r="G101" s="11">
        <f>SUM(G102:G153)</f>
        <v>2697</v>
      </c>
    </row>
    <row r="102" spans="1:8" ht="15.95" customHeight="1" x14ac:dyDescent="0.2">
      <c r="B102" s="1" t="s">
        <v>95</v>
      </c>
      <c r="C102" s="13">
        <v>3</v>
      </c>
      <c r="D102" s="10">
        <f>SUM(F102:G102)</f>
        <v>4</v>
      </c>
      <c r="E102" s="47">
        <f t="shared" si="13"/>
        <v>33.333333333333329</v>
      </c>
      <c r="F102" s="13">
        <v>0</v>
      </c>
      <c r="G102" s="12">
        <v>4</v>
      </c>
    </row>
    <row r="103" spans="1:8" ht="15.95" customHeight="1" x14ac:dyDescent="0.2">
      <c r="B103" s="1" t="s">
        <v>96</v>
      </c>
      <c r="C103" s="17">
        <v>17</v>
      </c>
      <c r="D103" s="10">
        <f>SUM(F103:G103)</f>
        <v>45</v>
      </c>
      <c r="E103" s="47">
        <f t="shared" si="13"/>
        <v>164.70588235294116</v>
      </c>
      <c r="F103" s="13">
        <v>35</v>
      </c>
      <c r="G103" s="12">
        <v>10</v>
      </c>
    </row>
    <row r="104" spans="1:8" ht="15.95" customHeight="1" x14ac:dyDescent="0.2">
      <c r="B104" s="1" t="s">
        <v>97</v>
      </c>
      <c r="C104" s="17">
        <v>12</v>
      </c>
      <c r="D104" s="10">
        <f t="shared" ref="D104:D145" si="14">SUM(F104:G104)</f>
        <v>26</v>
      </c>
      <c r="E104" s="47">
        <f t="shared" si="13"/>
        <v>116.66666666666666</v>
      </c>
      <c r="F104" s="13">
        <v>18</v>
      </c>
      <c r="G104" s="12">
        <v>8</v>
      </c>
    </row>
    <row r="105" spans="1:8" ht="15.95" customHeight="1" x14ac:dyDescent="0.2">
      <c r="B105" s="1" t="s">
        <v>98</v>
      </c>
      <c r="C105" s="17">
        <v>5</v>
      </c>
      <c r="D105" s="10">
        <f t="shared" si="14"/>
        <v>15</v>
      </c>
      <c r="E105" s="47">
        <f>(((D105/C105-1)*100))</f>
        <v>200</v>
      </c>
      <c r="F105" s="13">
        <v>14</v>
      </c>
      <c r="G105" s="12">
        <v>1</v>
      </c>
    </row>
    <row r="106" spans="1:8" ht="15.95" customHeight="1" x14ac:dyDescent="0.2">
      <c r="B106" s="1" t="s">
        <v>182</v>
      </c>
      <c r="C106" s="17">
        <v>2</v>
      </c>
      <c r="D106" s="10">
        <f t="shared" si="14"/>
        <v>0</v>
      </c>
      <c r="E106" s="47">
        <f t="shared" si="13"/>
        <v>-100</v>
      </c>
      <c r="F106" s="13">
        <v>0</v>
      </c>
      <c r="G106" s="12">
        <v>0</v>
      </c>
    </row>
    <row r="107" spans="1:8" ht="24" customHeight="1" x14ac:dyDescent="0.2">
      <c r="A107" s="1" t="s">
        <v>180</v>
      </c>
      <c r="C107" s="17"/>
      <c r="D107" s="10"/>
      <c r="E107" s="47"/>
      <c r="F107" s="13"/>
      <c r="G107" s="12"/>
    </row>
    <row r="108" spans="1:8" ht="15.95" customHeight="1" x14ac:dyDescent="0.2">
      <c r="B108" s="1" t="s">
        <v>99</v>
      </c>
      <c r="C108" s="17">
        <v>20</v>
      </c>
      <c r="D108" s="10">
        <f t="shared" si="14"/>
        <v>48</v>
      </c>
      <c r="E108" s="47">
        <f t="shared" si="13"/>
        <v>140</v>
      </c>
      <c r="F108" s="13">
        <v>39</v>
      </c>
      <c r="G108" s="12">
        <v>9</v>
      </c>
    </row>
    <row r="109" spans="1:8" ht="15.95" customHeight="1" x14ac:dyDescent="0.2">
      <c r="B109" s="1" t="s">
        <v>197</v>
      </c>
      <c r="C109" s="17">
        <v>0</v>
      </c>
      <c r="D109" s="10">
        <f t="shared" si="14"/>
        <v>10</v>
      </c>
      <c r="E109" s="47" t="s">
        <v>30</v>
      </c>
      <c r="F109" s="13">
        <v>7</v>
      </c>
      <c r="G109" s="12">
        <v>3</v>
      </c>
    </row>
    <row r="110" spans="1:8" ht="15.95" customHeight="1" x14ac:dyDescent="0.2">
      <c r="B110" s="1" t="s">
        <v>198</v>
      </c>
      <c r="C110" s="17">
        <v>3</v>
      </c>
      <c r="D110" s="10">
        <f>SUM(F110:G110)</f>
        <v>10</v>
      </c>
      <c r="E110" s="47">
        <f t="shared" si="13"/>
        <v>233.33333333333334</v>
      </c>
      <c r="F110" s="13">
        <v>6</v>
      </c>
      <c r="G110" s="12">
        <v>4</v>
      </c>
    </row>
    <row r="111" spans="1:8" ht="15.95" customHeight="1" x14ac:dyDescent="0.2">
      <c r="B111" s="1" t="s">
        <v>100</v>
      </c>
      <c r="C111" s="17">
        <v>3</v>
      </c>
      <c r="D111" s="10">
        <f t="shared" si="14"/>
        <v>11</v>
      </c>
      <c r="E111" s="47">
        <f>(((D111/C111-1)*100))</f>
        <v>266.66666666666663</v>
      </c>
      <c r="F111" s="13">
        <v>6</v>
      </c>
      <c r="G111" s="12">
        <v>5</v>
      </c>
    </row>
    <row r="112" spans="1:8" ht="17.100000000000001" customHeight="1" x14ac:dyDescent="0.2">
      <c r="B112" s="1" t="s">
        <v>101</v>
      </c>
      <c r="C112" s="17">
        <v>3169</v>
      </c>
      <c r="D112" s="10">
        <f t="shared" si="14"/>
        <v>3285</v>
      </c>
      <c r="E112" s="47">
        <f t="shared" ref="E112:E118" si="15">(((D112/C112-1)*100))</f>
        <v>3.6604607131587308</v>
      </c>
      <c r="F112" s="13">
        <v>2064</v>
      </c>
      <c r="G112" s="12">
        <v>1221</v>
      </c>
    </row>
    <row r="113" spans="1:7" ht="17.100000000000001" customHeight="1" x14ac:dyDescent="0.2">
      <c r="B113" s="1" t="s">
        <v>102</v>
      </c>
      <c r="C113" s="17">
        <v>178</v>
      </c>
      <c r="D113" s="10">
        <f t="shared" si="14"/>
        <v>174</v>
      </c>
      <c r="E113" s="47">
        <f t="shared" si="15"/>
        <v>-2.2471910112359605</v>
      </c>
      <c r="F113" s="13">
        <v>108</v>
      </c>
      <c r="G113" s="12">
        <v>66</v>
      </c>
    </row>
    <row r="114" spans="1:7" ht="17.100000000000001" customHeight="1" x14ac:dyDescent="0.2">
      <c r="B114" s="1" t="s">
        <v>103</v>
      </c>
      <c r="C114" s="17">
        <v>6</v>
      </c>
      <c r="D114" s="10">
        <f t="shared" si="14"/>
        <v>32</v>
      </c>
      <c r="E114" s="47">
        <f t="shared" si="15"/>
        <v>433.33333333333331</v>
      </c>
      <c r="F114" s="13">
        <v>22</v>
      </c>
      <c r="G114" s="12">
        <v>10</v>
      </c>
    </row>
    <row r="115" spans="1:7" ht="17.100000000000001" customHeight="1" x14ac:dyDescent="0.2">
      <c r="B115" s="1" t="s">
        <v>104</v>
      </c>
      <c r="C115" s="17">
        <v>484</v>
      </c>
      <c r="D115" s="10">
        <f t="shared" si="14"/>
        <v>488</v>
      </c>
      <c r="E115" s="47">
        <f t="shared" si="15"/>
        <v>0.82644628099173278</v>
      </c>
      <c r="F115" s="13">
        <v>352</v>
      </c>
      <c r="G115" s="12">
        <v>136</v>
      </c>
    </row>
    <row r="116" spans="1:7" ht="17.100000000000001" customHeight="1" x14ac:dyDescent="0.2">
      <c r="B116" s="1" t="s">
        <v>105</v>
      </c>
      <c r="C116" s="17">
        <v>1</v>
      </c>
      <c r="D116" s="10">
        <f t="shared" si="14"/>
        <v>9</v>
      </c>
      <c r="E116" s="47">
        <f t="shared" si="15"/>
        <v>800</v>
      </c>
      <c r="F116" s="13">
        <v>6</v>
      </c>
      <c r="G116" s="12">
        <v>3</v>
      </c>
    </row>
    <row r="117" spans="1:7" ht="17.100000000000001" customHeight="1" x14ac:dyDescent="0.2">
      <c r="B117" s="1" t="s">
        <v>106</v>
      </c>
      <c r="C117" s="17">
        <v>2465</v>
      </c>
      <c r="D117" s="10">
        <f t="shared" si="14"/>
        <v>845</v>
      </c>
      <c r="E117" s="47">
        <f t="shared" si="15"/>
        <v>-65.720081135902646</v>
      </c>
      <c r="F117" s="13">
        <v>773</v>
      </c>
      <c r="G117" s="12">
        <v>72</v>
      </c>
    </row>
    <row r="118" spans="1:7" ht="17.100000000000001" customHeight="1" x14ac:dyDescent="0.2">
      <c r="B118" s="1" t="s">
        <v>107</v>
      </c>
      <c r="C118" s="17">
        <v>36</v>
      </c>
      <c r="D118" s="10">
        <f t="shared" si="14"/>
        <v>23</v>
      </c>
      <c r="E118" s="47">
        <f t="shared" si="15"/>
        <v>-36.111111111111114</v>
      </c>
      <c r="F118" s="13">
        <v>21</v>
      </c>
      <c r="G118" s="12">
        <v>2</v>
      </c>
    </row>
    <row r="119" spans="1:7" ht="17.100000000000001" customHeight="1" x14ac:dyDescent="0.2">
      <c r="A119" s="16"/>
      <c r="B119" s="16" t="s">
        <v>108</v>
      </c>
      <c r="C119" s="17">
        <v>6</v>
      </c>
      <c r="D119" s="34">
        <f t="shared" si="14"/>
        <v>4</v>
      </c>
      <c r="E119" s="48">
        <f>(((D119/C119-1)*100))</f>
        <v>-33.333333333333336</v>
      </c>
      <c r="F119" s="17">
        <v>4</v>
      </c>
      <c r="G119" s="12">
        <v>0</v>
      </c>
    </row>
    <row r="120" spans="1:7" ht="17.100000000000001" customHeight="1" x14ac:dyDescent="0.2">
      <c r="A120" s="16"/>
      <c r="B120" s="16" t="s">
        <v>109</v>
      </c>
      <c r="C120" s="17">
        <v>1721</v>
      </c>
      <c r="D120" s="10">
        <f t="shared" si="14"/>
        <v>1052</v>
      </c>
      <c r="E120" s="48">
        <f>(((D120/C120-1)*100))</f>
        <v>-38.872748402091808</v>
      </c>
      <c r="F120" s="17">
        <v>878</v>
      </c>
      <c r="G120" s="18">
        <v>174</v>
      </c>
    </row>
    <row r="121" spans="1:7" ht="17.100000000000001" customHeight="1" x14ac:dyDescent="0.2">
      <c r="A121" s="16"/>
      <c r="B121" s="16" t="s">
        <v>110</v>
      </c>
      <c r="C121" s="17">
        <v>657</v>
      </c>
      <c r="D121" s="10">
        <f t="shared" si="14"/>
        <v>154</v>
      </c>
      <c r="E121" s="48">
        <f>(((D121/C121-1)*100))</f>
        <v>-76.560121765601224</v>
      </c>
      <c r="F121" s="17">
        <v>113</v>
      </c>
      <c r="G121" s="18">
        <v>41</v>
      </c>
    </row>
    <row r="122" spans="1:7" ht="17.100000000000001" customHeight="1" x14ac:dyDescent="0.2">
      <c r="A122" s="16"/>
      <c r="B122" s="16" t="s">
        <v>111</v>
      </c>
      <c r="C122" s="17">
        <v>1</v>
      </c>
      <c r="D122" s="10">
        <f t="shared" si="14"/>
        <v>6</v>
      </c>
      <c r="E122" s="48">
        <f t="shared" ref="E122" si="16">(((D122/C122-1)*100))</f>
        <v>500</v>
      </c>
      <c r="F122" s="17">
        <v>6</v>
      </c>
      <c r="G122" s="18">
        <v>0</v>
      </c>
    </row>
    <row r="123" spans="1:7" ht="17.100000000000001" customHeight="1" x14ac:dyDescent="0.2">
      <c r="A123" s="16"/>
      <c r="B123" s="16" t="s">
        <v>112</v>
      </c>
      <c r="C123" s="17">
        <v>14</v>
      </c>
      <c r="D123" s="10">
        <f t="shared" si="14"/>
        <v>21</v>
      </c>
      <c r="E123" s="48">
        <f>(((D123/C123-1)*100))</f>
        <v>50</v>
      </c>
      <c r="F123" s="17">
        <v>11</v>
      </c>
      <c r="G123" s="18">
        <v>10</v>
      </c>
    </row>
    <row r="124" spans="1:7" ht="17.100000000000001" customHeight="1" x14ac:dyDescent="0.2">
      <c r="A124" s="16"/>
      <c r="B124" s="16" t="s">
        <v>113</v>
      </c>
      <c r="C124" s="17">
        <v>569</v>
      </c>
      <c r="D124" s="10">
        <f t="shared" si="14"/>
        <v>635</v>
      </c>
      <c r="E124" s="48">
        <f>(((D124/C124-1)*100))</f>
        <v>11.599297012302291</v>
      </c>
      <c r="F124" s="17">
        <v>407</v>
      </c>
      <c r="G124" s="18">
        <v>228</v>
      </c>
    </row>
    <row r="125" spans="1:7" ht="17.100000000000001" customHeight="1" x14ac:dyDescent="0.2">
      <c r="A125" s="16"/>
      <c r="B125" s="16" t="s">
        <v>114</v>
      </c>
      <c r="C125" s="17">
        <v>1743</v>
      </c>
      <c r="D125" s="10">
        <f t="shared" si="14"/>
        <v>520</v>
      </c>
      <c r="E125" s="48">
        <f>(((D125/C125-1)*100))</f>
        <v>-70.166379804934024</v>
      </c>
      <c r="F125" s="17">
        <v>369</v>
      </c>
      <c r="G125" s="18">
        <v>151</v>
      </c>
    </row>
    <row r="126" spans="1:7" ht="17.100000000000001" customHeight="1" x14ac:dyDescent="0.2">
      <c r="A126" s="16"/>
      <c r="B126" s="16" t="s">
        <v>115</v>
      </c>
      <c r="C126" s="17">
        <v>14</v>
      </c>
      <c r="D126" s="34">
        <f t="shared" si="14"/>
        <v>23</v>
      </c>
      <c r="E126" s="48">
        <f>(((D126/C126-1)*100))</f>
        <v>64.285714285714278</v>
      </c>
      <c r="F126" s="17">
        <v>18</v>
      </c>
      <c r="G126" s="18">
        <v>5</v>
      </c>
    </row>
    <row r="127" spans="1:7" ht="17.100000000000001" customHeight="1" x14ac:dyDescent="0.2">
      <c r="A127" s="16"/>
      <c r="B127" s="16" t="s">
        <v>116</v>
      </c>
      <c r="C127" s="17">
        <v>11</v>
      </c>
      <c r="D127" s="10">
        <f t="shared" si="14"/>
        <v>29</v>
      </c>
      <c r="E127" s="48">
        <f>(((D127/C127-1)*100))</f>
        <v>163.63636363636363</v>
      </c>
      <c r="F127" s="17">
        <v>22</v>
      </c>
      <c r="G127" s="18">
        <v>7</v>
      </c>
    </row>
    <row r="128" spans="1:7" ht="17.100000000000001" customHeight="1" x14ac:dyDescent="0.2">
      <c r="A128" s="16"/>
      <c r="B128" s="16" t="s">
        <v>117</v>
      </c>
      <c r="C128" s="17">
        <v>6</v>
      </c>
      <c r="D128" s="10">
        <f t="shared" si="14"/>
        <v>8</v>
      </c>
      <c r="E128" s="48">
        <f t="shared" ref="E128:E129" si="17">(((D128/C128-1)*100))</f>
        <v>33.333333333333329</v>
      </c>
      <c r="F128" s="17">
        <v>4</v>
      </c>
      <c r="G128" s="18">
        <v>4</v>
      </c>
    </row>
    <row r="129" spans="1:7" ht="17.100000000000001" customHeight="1" x14ac:dyDescent="0.2">
      <c r="A129" s="16"/>
      <c r="B129" s="16" t="s">
        <v>118</v>
      </c>
      <c r="C129" s="17">
        <v>9</v>
      </c>
      <c r="D129" s="10">
        <f t="shared" si="14"/>
        <v>4</v>
      </c>
      <c r="E129" s="48">
        <f t="shared" si="17"/>
        <v>-55.555555555555557</v>
      </c>
      <c r="F129" s="17">
        <v>3</v>
      </c>
      <c r="G129" s="18">
        <v>1</v>
      </c>
    </row>
    <row r="130" spans="1:7" ht="17.100000000000001" customHeight="1" x14ac:dyDescent="0.2">
      <c r="A130" s="16"/>
      <c r="B130" s="16" t="s">
        <v>119</v>
      </c>
      <c r="C130" s="17">
        <v>31</v>
      </c>
      <c r="D130" s="10">
        <f t="shared" si="14"/>
        <v>43</v>
      </c>
      <c r="E130" s="48">
        <f>(((D130/C130-1)*100))</f>
        <v>38.709677419354847</v>
      </c>
      <c r="F130" s="17">
        <v>30</v>
      </c>
      <c r="G130" s="18">
        <v>13</v>
      </c>
    </row>
    <row r="131" spans="1:7" ht="17.100000000000001" customHeight="1" x14ac:dyDescent="0.2">
      <c r="A131" s="16"/>
      <c r="B131" s="16" t="s">
        <v>120</v>
      </c>
      <c r="C131" s="17">
        <v>113</v>
      </c>
      <c r="D131" s="10">
        <f t="shared" si="14"/>
        <v>112</v>
      </c>
      <c r="E131" s="48">
        <f>(((D131/C131-1)*100))</f>
        <v>-0.88495575221239076</v>
      </c>
      <c r="F131" s="17">
        <v>62</v>
      </c>
      <c r="G131" s="18">
        <v>50</v>
      </c>
    </row>
    <row r="132" spans="1:7" ht="17.100000000000001" customHeight="1" x14ac:dyDescent="0.2">
      <c r="A132" s="16"/>
      <c r="B132" s="1" t="s">
        <v>184</v>
      </c>
      <c r="C132" s="17">
        <v>0</v>
      </c>
      <c r="D132" s="10">
        <f t="shared" si="14"/>
        <v>7</v>
      </c>
      <c r="E132" s="48" t="s">
        <v>30</v>
      </c>
      <c r="F132" s="17">
        <v>5</v>
      </c>
      <c r="G132" s="18">
        <v>2</v>
      </c>
    </row>
    <row r="133" spans="1:7" ht="17.100000000000001" customHeight="1" x14ac:dyDescent="0.2">
      <c r="A133" s="16"/>
      <c r="B133" s="16" t="s">
        <v>121</v>
      </c>
      <c r="C133" s="17">
        <v>7</v>
      </c>
      <c r="D133" s="34">
        <f t="shared" si="14"/>
        <v>15</v>
      </c>
      <c r="E133" s="48">
        <f t="shared" ref="E133:E145" si="18">(((D133/C133-1)*100))</f>
        <v>114.28571428571428</v>
      </c>
      <c r="F133" s="17">
        <v>7</v>
      </c>
      <c r="G133" s="18">
        <v>8</v>
      </c>
    </row>
    <row r="134" spans="1:7" ht="17.100000000000001" customHeight="1" x14ac:dyDescent="0.2">
      <c r="A134" s="16"/>
      <c r="B134" s="16" t="s">
        <v>122</v>
      </c>
      <c r="C134" s="17">
        <v>17</v>
      </c>
      <c r="D134" s="10">
        <f t="shared" si="14"/>
        <v>10</v>
      </c>
      <c r="E134" s="48">
        <f t="shared" si="18"/>
        <v>-41.17647058823529</v>
      </c>
      <c r="F134" s="17">
        <v>9</v>
      </c>
      <c r="G134" s="18">
        <v>1</v>
      </c>
    </row>
    <row r="135" spans="1:7" ht="17.100000000000001" customHeight="1" x14ac:dyDescent="0.2">
      <c r="A135" s="16"/>
      <c r="B135" s="1" t="s">
        <v>199</v>
      </c>
      <c r="C135" s="17">
        <v>1</v>
      </c>
      <c r="D135" s="10">
        <f t="shared" si="14"/>
        <v>10</v>
      </c>
      <c r="E135" s="48">
        <f t="shared" si="18"/>
        <v>900</v>
      </c>
      <c r="F135" s="17">
        <v>10</v>
      </c>
      <c r="G135" s="18">
        <v>0</v>
      </c>
    </row>
    <row r="136" spans="1:7" ht="17.100000000000001" customHeight="1" x14ac:dyDescent="0.2">
      <c r="A136" s="16"/>
      <c r="B136" s="16" t="s">
        <v>123</v>
      </c>
      <c r="C136" s="17">
        <v>32</v>
      </c>
      <c r="D136" s="10">
        <f t="shared" si="14"/>
        <v>38</v>
      </c>
      <c r="E136" s="48">
        <f t="shared" si="18"/>
        <v>18.75</v>
      </c>
      <c r="F136" s="17">
        <v>35</v>
      </c>
      <c r="G136" s="18">
        <v>3</v>
      </c>
    </row>
    <row r="137" spans="1:7" ht="17.100000000000001" customHeight="1" x14ac:dyDescent="0.2">
      <c r="A137" s="16"/>
      <c r="B137" s="16" t="s">
        <v>124</v>
      </c>
      <c r="C137" s="17">
        <v>8</v>
      </c>
      <c r="D137" s="10">
        <f t="shared" si="14"/>
        <v>11</v>
      </c>
      <c r="E137" s="48">
        <f t="shared" si="18"/>
        <v>37.5</v>
      </c>
      <c r="F137" s="17">
        <v>5</v>
      </c>
      <c r="G137" s="18">
        <v>6</v>
      </c>
    </row>
    <row r="138" spans="1:7" ht="24" customHeight="1" x14ac:dyDescent="0.2">
      <c r="A138" s="1" t="s">
        <v>180</v>
      </c>
      <c r="C138" s="17"/>
      <c r="D138" s="10"/>
      <c r="E138" s="47"/>
      <c r="F138" s="13"/>
      <c r="G138" s="14"/>
    </row>
    <row r="139" spans="1:7" ht="17.100000000000001" customHeight="1" x14ac:dyDescent="0.2">
      <c r="A139" s="16"/>
      <c r="B139" s="1" t="s">
        <v>219</v>
      </c>
      <c r="C139" s="17">
        <v>2</v>
      </c>
      <c r="D139" s="10">
        <f t="shared" si="14"/>
        <v>0</v>
      </c>
      <c r="E139" s="48">
        <f t="shared" si="18"/>
        <v>-100</v>
      </c>
      <c r="F139" s="17">
        <v>0</v>
      </c>
      <c r="G139" s="18">
        <v>0</v>
      </c>
    </row>
    <row r="140" spans="1:7" ht="17.100000000000001" customHeight="1" x14ac:dyDescent="0.2">
      <c r="A140" s="16"/>
      <c r="B140" s="16" t="s">
        <v>125</v>
      </c>
      <c r="C140" s="17">
        <v>6</v>
      </c>
      <c r="D140" s="10">
        <f t="shared" si="14"/>
        <v>6</v>
      </c>
      <c r="E140" s="17">
        <v>0</v>
      </c>
      <c r="F140" s="17">
        <v>5</v>
      </c>
      <c r="G140" s="18">
        <v>1</v>
      </c>
    </row>
    <row r="141" spans="1:7" ht="17.100000000000001" customHeight="1" x14ac:dyDescent="0.2">
      <c r="A141" s="16"/>
      <c r="B141" s="1" t="s">
        <v>222</v>
      </c>
      <c r="C141" s="17">
        <v>0</v>
      </c>
      <c r="D141" s="34">
        <f t="shared" si="14"/>
        <v>5</v>
      </c>
      <c r="E141" s="48" t="s">
        <v>30</v>
      </c>
      <c r="F141" s="17">
        <v>5</v>
      </c>
      <c r="G141" s="18">
        <v>0</v>
      </c>
    </row>
    <row r="142" spans="1:7" ht="17.100000000000001" customHeight="1" x14ac:dyDescent="0.2">
      <c r="A142" s="16"/>
      <c r="B142" s="16" t="s">
        <v>126</v>
      </c>
      <c r="C142" s="17">
        <v>90</v>
      </c>
      <c r="D142" s="10">
        <f t="shared" si="14"/>
        <v>48</v>
      </c>
      <c r="E142" s="48">
        <f t="shared" si="18"/>
        <v>-46.666666666666664</v>
      </c>
      <c r="F142" s="17">
        <v>34</v>
      </c>
      <c r="G142" s="18">
        <v>14</v>
      </c>
    </row>
    <row r="143" spans="1:7" ht="17.100000000000001" customHeight="1" x14ac:dyDescent="0.2">
      <c r="A143" s="16"/>
      <c r="B143" s="16" t="s">
        <v>127</v>
      </c>
      <c r="C143" s="17">
        <v>7</v>
      </c>
      <c r="D143" s="10">
        <f t="shared" si="14"/>
        <v>15</v>
      </c>
      <c r="E143" s="48">
        <f t="shared" si="18"/>
        <v>114.28571428571428</v>
      </c>
      <c r="F143" s="17">
        <v>10</v>
      </c>
      <c r="G143" s="18">
        <v>5</v>
      </c>
    </row>
    <row r="144" spans="1:7" ht="17.100000000000001" customHeight="1" x14ac:dyDescent="0.2">
      <c r="A144" s="16"/>
      <c r="B144" s="16" t="s">
        <v>128</v>
      </c>
      <c r="C144" s="17">
        <v>24</v>
      </c>
      <c r="D144" s="10">
        <f t="shared" si="14"/>
        <v>24</v>
      </c>
      <c r="E144" s="49" t="s">
        <v>226</v>
      </c>
      <c r="F144" s="17">
        <v>22</v>
      </c>
      <c r="G144" s="19">
        <v>2</v>
      </c>
    </row>
    <row r="145" spans="1:7" ht="17.100000000000001" customHeight="1" x14ac:dyDescent="0.2">
      <c r="A145" s="16"/>
      <c r="B145" s="16" t="s">
        <v>129</v>
      </c>
      <c r="C145" s="17">
        <v>71</v>
      </c>
      <c r="D145" s="10">
        <f t="shared" si="14"/>
        <v>48</v>
      </c>
      <c r="E145" s="48">
        <f t="shared" si="18"/>
        <v>-32.394366197183103</v>
      </c>
      <c r="F145" s="17">
        <v>17</v>
      </c>
      <c r="G145" s="19">
        <v>31</v>
      </c>
    </row>
    <row r="146" spans="1:7" ht="17.100000000000001" customHeight="1" x14ac:dyDescent="0.2">
      <c r="A146" s="16"/>
      <c r="B146" s="1" t="s">
        <v>190</v>
      </c>
      <c r="C146" s="17">
        <v>1</v>
      </c>
      <c r="D146" s="34">
        <f t="shared" ref="D146:D153" si="19">SUM(F146:G146)</f>
        <v>7</v>
      </c>
      <c r="E146" s="47">
        <f>(((D146/C146-1)*100))</f>
        <v>600</v>
      </c>
      <c r="F146" s="17">
        <v>4</v>
      </c>
      <c r="G146" s="19">
        <v>3</v>
      </c>
    </row>
    <row r="147" spans="1:7" ht="17.100000000000001" customHeight="1" x14ac:dyDescent="0.2">
      <c r="A147" s="16"/>
      <c r="B147" s="1" t="s">
        <v>200</v>
      </c>
      <c r="C147" s="17">
        <v>0</v>
      </c>
      <c r="D147" s="34">
        <f t="shared" si="19"/>
        <v>6</v>
      </c>
      <c r="E147" s="47" t="s">
        <v>30</v>
      </c>
      <c r="F147" s="17">
        <v>2</v>
      </c>
      <c r="G147" s="19">
        <v>4</v>
      </c>
    </row>
    <row r="148" spans="1:7" ht="17.100000000000001" customHeight="1" x14ac:dyDescent="0.2">
      <c r="A148" s="16"/>
      <c r="B148" s="1" t="s">
        <v>201</v>
      </c>
      <c r="C148" s="17">
        <v>0</v>
      </c>
      <c r="D148" s="34">
        <f t="shared" si="19"/>
        <v>9</v>
      </c>
      <c r="E148" s="47" t="s">
        <v>30</v>
      </c>
      <c r="F148" s="17">
        <v>7</v>
      </c>
      <c r="G148" s="19">
        <v>2</v>
      </c>
    </row>
    <row r="149" spans="1:7" ht="15.95" customHeight="1" x14ac:dyDescent="0.2">
      <c r="B149" s="1" t="s">
        <v>130</v>
      </c>
      <c r="C149" s="17">
        <v>896</v>
      </c>
      <c r="D149" s="10">
        <f t="shared" si="19"/>
        <v>953</v>
      </c>
      <c r="E149" s="47">
        <f>(((D149/C149-1)*100))</f>
        <v>6.3616071428571397</v>
      </c>
      <c r="F149" s="13">
        <v>613</v>
      </c>
      <c r="G149" s="12">
        <v>340</v>
      </c>
    </row>
    <row r="150" spans="1:7" ht="15.95" customHeight="1" x14ac:dyDescent="0.2">
      <c r="B150" s="1" t="s">
        <v>131</v>
      </c>
      <c r="C150" s="17">
        <v>115</v>
      </c>
      <c r="D150" s="10">
        <f t="shared" si="19"/>
        <v>89</v>
      </c>
      <c r="E150" s="47">
        <f>(((D150/C150-1)*100))</f>
        <v>-22.608695652173914</v>
      </c>
      <c r="F150" s="13">
        <v>84</v>
      </c>
      <c r="G150" s="14">
        <v>5</v>
      </c>
    </row>
    <row r="151" spans="1:7" ht="15.95" customHeight="1" x14ac:dyDescent="0.2">
      <c r="B151" s="1" t="s">
        <v>132</v>
      </c>
      <c r="C151" s="17">
        <v>1</v>
      </c>
      <c r="D151" s="10">
        <f t="shared" si="19"/>
        <v>14</v>
      </c>
      <c r="E151" s="47">
        <f>(((D151/C151-1)*100))</f>
        <v>1300</v>
      </c>
      <c r="F151" s="13">
        <v>11</v>
      </c>
      <c r="G151" s="14">
        <v>3</v>
      </c>
    </row>
    <row r="152" spans="1:7" ht="15.95" customHeight="1" x14ac:dyDescent="0.2">
      <c r="B152" s="1" t="s">
        <v>133</v>
      </c>
      <c r="C152" s="17">
        <v>54</v>
      </c>
      <c r="D152" s="10">
        <f t="shared" si="19"/>
        <v>66</v>
      </c>
      <c r="E152" s="47">
        <f>(((D152/C152-1)*100))</f>
        <v>22.222222222222232</v>
      </c>
      <c r="F152" s="13">
        <v>38</v>
      </c>
      <c r="G152" s="14">
        <v>28</v>
      </c>
    </row>
    <row r="153" spans="1:7" ht="15.95" customHeight="1" x14ac:dyDescent="0.2">
      <c r="B153" s="1" t="s">
        <v>183</v>
      </c>
      <c r="C153" s="17">
        <v>1</v>
      </c>
      <c r="D153" s="10">
        <f t="shared" si="19"/>
        <v>8</v>
      </c>
      <c r="E153" s="47">
        <f t="shared" ref="E153" si="20">(((D153/C153-1)*100))</f>
        <v>700</v>
      </c>
      <c r="F153" s="13">
        <v>7</v>
      </c>
      <c r="G153" s="14">
        <v>1</v>
      </c>
    </row>
    <row r="154" spans="1:7" ht="24" customHeight="1" x14ac:dyDescent="0.2">
      <c r="A154" s="1" t="s">
        <v>134</v>
      </c>
      <c r="C154" s="34">
        <f>SUM(C155:C208)</f>
        <v>767</v>
      </c>
      <c r="D154" s="10">
        <f>SUM(D155:D208)</f>
        <v>940</v>
      </c>
      <c r="E154" s="47">
        <f>(((D154/C154-1)*100))</f>
        <v>22.555410691003907</v>
      </c>
      <c r="F154" s="10">
        <f>SUM(F155:F208)</f>
        <v>617</v>
      </c>
      <c r="G154" s="42">
        <f>SUM(G155:G208)</f>
        <v>323</v>
      </c>
    </row>
    <row r="155" spans="1:7" ht="15.95" customHeight="1" x14ac:dyDescent="0.2">
      <c r="B155" s="16" t="s">
        <v>135</v>
      </c>
      <c r="C155" s="17">
        <v>15</v>
      </c>
      <c r="D155" s="10">
        <f t="shared" ref="D155:D208" si="21">SUM(F155:G155)</f>
        <v>17</v>
      </c>
      <c r="E155" s="47">
        <f>(((D155/C155-1)*100))</f>
        <v>13.33333333333333</v>
      </c>
      <c r="F155" s="35">
        <v>9</v>
      </c>
      <c r="G155" s="14">
        <v>8</v>
      </c>
    </row>
    <row r="156" spans="1:7" ht="15.95" customHeight="1" x14ac:dyDescent="0.2">
      <c r="B156" s="1" t="s">
        <v>136</v>
      </c>
      <c r="C156" s="17">
        <v>7</v>
      </c>
      <c r="D156" s="10">
        <f t="shared" si="21"/>
        <v>24</v>
      </c>
      <c r="E156" s="47">
        <f>(((D156/C156-1)*100))</f>
        <v>242.85714285714283</v>
      </c>
      <c r="F156" s="35">
        <v>18</v>
      </c>
      <c r="G156" s="14">
        <v>6</v>
      </c>
    </row>
    <row r="157" spans="1:7" ht="15.95" customHeight="1" x14ac:dyDescent="0.2">
      <c r="B157" s="1" t="s">
        <v>137</v>
      </c>
      <c r="C157" s="17">
        <v>2</v>
      </c>
      <c r="D157" s="10">
        <f t="shared" si="21"/>
        <v>9</v>
      </c>
      <c r="E157" s="47">
        <f>(((D157/C157-1)*100))</f>
        <v>350</v>
      </c>
      <c r="F157" s="13">
        <v>8</v>
      </c>
      <c r="G157" s="12">
        <v>1</v>
      </c>
    </row>
    <row r="158" spans="1:7" ht="15.95" customHeight="1" x14ac:dyDescent="0.2">
      <c r="B158" s="1" t="s">
        <v>138</v>
      </c>
      <c r="C158" s="17">
        <v>1</v>
      </c>
      <c r="D158" s="10">
        <f t="shared" si="21"/>
        <v>9</v>
      </c>
      <c r="E158" s="47">
        <f t="shared" ref="E158:E159" si="22">(((D158/C158-1)*100))</f>
        <v>800</v>
      </c>
      <c r="F158" s="35">
        <v>6</v>
      </c>
      <c r="G158" s="14">
        <v>3</v>
      </c>
    </row>
    <row r="159" spans="1:7" ht="15.95" customHeight="1" x14ac:dyDescent="0.2">
      <c r="B159" s="38" t="s">
        <v>202</v>
      </c>
      <c r="C159" s="17">
        <v>2</v>
      </c>
      <c r="D159" s="10">
        <f t="shared" si="21"/>
        <v>9</v>
      </c>
      <c r="E159" s="47">
        <f t="shared" si="22"/>
        <v>350</v>
      </c>
      <c r="F159" s="35">
        <v>7</v>
      </c>
      <c r="G159" s="14">
        <v>2</v>
      </c>
    </row>
    <row r="160" spans="1:7" ht="15.95" customHeight="1" x14ac:dyDescent="0.2">
      <c r="B160" s="1" t="s">
        <v>139</v>
      </c>
      <c r="C160" s="17">
        <v>0</v>
      </c>
      <c r="D160" s="10">
        <f t="shared" si="21"/>
        <v>7</v>
      </c>
      <c r="E160" s="47" t="s">
        <v>30</v>
      </c>
      <c r="F160" s="35">
        <v>4</v>
      </c>
      <c r="G160" s="14">
        <v>3</v>
      </c>
    </row>
    <row r="161" spans="1:7" ht="15.95" customHeight="1" x14ac:dyDescent="0.2">
      <c r="B161" s="1" t="s">
        <v>140</v>
      </c>
      <c r="C161" s="17">
        <v>15</v>
      </c>
      <c r="D161" s="10">
        <f t="shared" si="21"/>
        <v>9</v>
      </c>
      <c r="E161" s="47">
        <f>(((D161/C161-1)*100))</f>
        <v>-40</v>
      </c>
      <c r="F161" s="35">
        <v>5</v>
      </c>
      <c r="G161" s="14">
        <v>4</v>
      </c>
    </row>
    <row r="162" spans="1:7" ht="15.95" customHeight="1" x14ac:dyDescent="0.2">
      <c r="B162" s="1" t="s">
        <v>141</v>
      </c>
      <c r="C162" s="17">
        <v>8</v>
      </c>
      <c r="D162" s="10">
        <f t="shared" si="21"/>
        <v>28</v>
      </c>
      <c r="E162" s="47">
        <f>(((D162/C162-1)*100))</f>
        <v>250</v>
      </c>
      <c r="F162" s="35">
        <v>16</v>
      </c>
      <c r="G162" s="14">
        <v>12</v>
      </c>
    </row>
    <row r="163" spans="1:7" ht="15.95" customHeight="1" x14ac:dyDescent="0.2">
      <c r="B163" s="1" t="s">
        <v>203</v>
      </c>
      <c r="C163" s="17">
        <v>0</v>
      </c>
      <c r="D163" s="10">
        <f t="shared" si="21"/>
        <v>7</v>
      </c>
      <c r="E163" s="47" t="s">
        <v>30</v>
      </c>
      <c r="F163" s="35">
        <v>6</v>
      </c>
      <c r="G163" s="14">
        <v>1</v>
      </c>
    </row>
    <row r="164" spans="1:7" ht="15.95" customHeight="1" x14ac:dyDescent="0.2">
      <c r="B164" s="1" t="s">
        <v>142</v>
      </c>
      <c r="C164" s="17">
        <v>8</v>
      </c>
      <c r="D164" s="10">
        <f t="shared" si="21"/>
        <v>12</v>
      </c>
      <c r="E164" s="47">
        <f>(((D164/C164-1)*100))</f>
        <v>50</v>
      </c>
      <c r="F164" s="35">
        <v>10</v>
      </c>
      <c r="G164" s="14">
        <v>2</v>
      </c>
    </row>
    <row r="165" spans="1:7" ht="15.95" customHeight="1" x14ac:dyDescent="0.2">
      <c r="B165" s="1" t="s">
        <v>143</v>
      </c>
      <c r="C165" s="17">
        <v>6</v>
      </c>
      <c r="D165" s="10">
        <f t="shared" si="21"/>
        <v>14</v>
      </c>
      <c r="E165" s="47">
        <f>(((D165/C165-1)*100))</f>
        <v>133.33333333333334</v>
      </c>
      <c r="F165" s="35">
        <v>12</v>
      </c>
      <c r="G165" s="14">
        <v>2</v>
      </c>
    </row>
    <row r="166" spans="1:7" ht="15.95" customHeight="1" x14ac:dyDescent="0.2">
      <c r="B166" s="1" t="s">
        <v>187</v>
      </c>
      <c r="C166" s="17">
        <v>1</v>
      </c>
      <c r="D166" s="10">
        <f t="shared" si="21"/>
        <v>14</v>
      </c>
      <c r="E166" s="47">
        <f>(((D166/C166-1)*100))</f>
        <v>1300</v>
      </c>
      <c r="F166" s="35">
        <v>10</v>
      </c>
      <c r="G166" s="14">
        <v>4</v>
      </c>
    </row>
    <row r="167" spans="1:7" ht="15.95" customHeight="1" x14ac:dyDescent="0.2">
      <c r="B167" s="1" t="s">
        <v>204</v>
      </c>
      <c r="C167" s="17">
        <v>0</v>
      </c>
      <c r="D167" s="10">
        <f t="shared" si="21"/>
        <v>5</v>
      </c>
      <c r="E167" s="47" t="s">
        <v>30</v>
      </c>
      <c r="F167" s="35">
        <v>3</v>
      </c>
      <c r="G167" s="14">
        <v>2</v>
      </c>
    </row>
    <row r="168" spans="1:7" ht="15.95" customHeight="1" x14ac:dyDescent="0.2">
      <c r="B168" s="1" t="s">
        <v>144</v>
      </c>
      <c r="C168" s="17">
        <v>20</v>
      </c>
      <c r="D168" s="10">
        <f t="shared" si="21"/>
        <v>19</v>
      </c>
      <c r="E168" s="47">
        <f>(((D168/C168-1)*100))</f>
        <v>-5.0000000000000044</v>
      </c>
      <c r="F168" s="35">
        <v>14</v>
      </c>
      <c r="G168" s="14">
        <v>5</v>
      </c>
    </row>
    <row r="169" spans="1:7" ht="24" customHeight="1" x14ac:dyDescent="0.2">
      <c r="A169" s="1" t="s">
        <v>181</v>
      </c>
      <c r="C169" s="17"/>
      <c r="D169" s="10"/>
      <c r="E169" s="47"/>
      <c r="F169" s="35"/>
      <c r="G169" s="14"/>
    </row>
    <row r="170" spans="1:7" ht="15.95" customHeight="1" x14ac:dyDescent="0.2">
      <c r="B170" s="1" t="s">
        <v>145</v>
      </c>
      <c r="C170" s="17">
        <v>0</v>
      </c>
      <c r="D170" s="10">
        <f t="shared" si="21"/>
        <v>3</v>
      </c>
      <c r="E170" s="47" t="s">
        <v>30</v>
      </c>
      <c r="F170" s="35">
        <v>3</v>
      </c>
      <c r="G170" s="14">
        <v>0</v>
      </c>
    </row>
    <row r="171" spans="1:7" ht="15.95" customHeight="1" x14ac:dyDescent="0.2">
      <c r="B171" s="1" t="s">
        <v>205</v>
      </c>
      <c r="C171" s="17">
        <v>0</v>
      </c>
      <c r="D171" s="10">
        <f t="shared" si="21"/>
        <v>2</v>
      </c>
      <c r="E171" s="47" t="s">
        <v>30</v>
      </c>
      <c r="F171" s="35">
        <v>0</v>
      </c>
      <c r="G171" s="12">
        <v>2</v>
      </c>
    </row>
    <row r="172" spans="1:7" ht="15.95" customHeight="1" x14ac:dyDescent="0.2">
      <c r="B172" s="1" t="s">
        <v>206</v>
      </c>
      <c r="C172" s="17">
        <v>0</v>
      </c>
      <c r="D172" s="10">
        <f t="shared" si="21"/>
        <v>6</v>
      </c>
      <c r="E172" s="47" t="s">
        <v>30</v>
      </c>
      <c r="F172" s="35">
        <v>2</v>
      </c>
      <c r="G172" s="12">
        <v>4</v>
      </c>
    </row>
    <row r="173" spans="1:7" ht="15.95" customHeight="1" x14ac:dyDescent="0.2">
      <c r="B173" s="1" t="s">
        <v>146</v>
      </c>
      <c r="C173" s="17">
        <v>59</v>
      </c>
      <c r="D173" s="10">
        <f t="shared" si="21"/>
        <v>36</v>
      </c>
      <c r="E173" s="47">
        <f>(((D173/C173-1)*100))</f>
        <v>-38.983050847457626</v>
      </c>
      <c r="F173" s="35">
        <v>18</v>
      </c>
      <c r="G173" s="14">
        <v>18</v>
      </c>
    </row>
    <row r="174" spans="1:7" ht="15.95" customHeight="1" x14ac:dyDescent="0.2">
      <c r="B174" s="1" t="s">
        <v>225</v>
      </c>
      <c r="C174" s="17">
        <v>0</v>
      </c>
      <c r="D174" s="10">
        <f t="shared" si="21"/>
        <v>8</v>
      </c>
      <c r="E174" s="47" t="s">
        <v>30</v>
      </c>
      <c r="F174" s="35">
        <v>3</v>
      </c>
      <c r="G174" s="14">
        <v>5</v>
      </c>
    </row>
    <row r="175" spans="1:7" ht="15.95" customHeight="1" x14ac:dyDescent="0.2">
      <c r="B175" s="1" t="s">
        <v>207</v>
      </c>
      <c r="C175" s="17">
        <v>2</v>
      </c>
      <c r="D175" s="10">
        <f t="shared" si="21"/>
        <v>9</v>
      </c>
      <c r="E175" s="47">
        <f t="shared" ref="E175:E176" si="23">(((D175/C175-1)*100))</f>
        <v>350</v>
      </c>
      <c r="F175" s="35">
        <v>5</v>
      </c>
      <c r="G175" s="14">
        <v>4</v>
      </c>
    </row>
    <row r="176" spans="1:7" ht="17.100000000000001" customHeight="1" x14ac:dyDescent="0.2">
      <c r="B176" s="1" t="s">
        <v>147</v>
      </c>
      <c r="C176" s="17">
        <v>7</v>
      </c>
      <c r="D176" s="10">
        <f t="shared" si="21"/>
        <v>4</v>
      </c>
      <c r="E176" s="47">
        <f t="shared" si="23"/>
        <v>-42.857142857142861</v>
      </c>
      <c r="F176" s="35">
        <v>3</v>
      </c>
      <c r="G176" s="12">
        <v>1</v>
      </c>
    </row>
    <row r="177" spans="2:7" ht="17.100000000000001" customHeight="1" x14ac:dyDescent="0.2">
      <c r="B177" s="1" t="s">
        <v>148</v>
      </c>
      <c r="C177" s="17">
        <v>6</v>
      </c>
      <c r="D177" s="10">
        <f t="shared" si="21"/>
        <v>9</v>
      </c>
      <c r="E177" s="47">
        <f>(((D177/C177-1)*100))</f>
        <v>50</v>
      </c>
      <c r="F177" s="35">
        <v>6</v>
      </c>
      <c r="G177" s="12">
        <v>3</v>
      </c>
    </row>
    <row r="178" spans="2:7" ht="17.100000000000001" customHeight="1" x14ac:dyDescent="0.2">
      <c r="B178" s="1" t="s">
        <v>208</v>
      </c>
      <c r="C178" s="17">
        <v>0</v>
      </c>
      <c r="D178" s="10">
        <f t="shared" si="21"/>
        <v>10</v>
      </c>
      <c r="E178" s="47" t="s">
        <v>30</v>
      </c>
      <c r="F178" s="35">
        <v>2</v>
      </c>
      <c r="G178" s="12">
        <v>8</v>
      </c>
    </row>
    <row r="179" spans="2:7" ht="15.95" customHeight="1" x14ac:dyDescent="0.2">
      <c r="B179" s="1" t="s">
        <v>149</v>
      </c>
      <c r="C179" s="17">
        <v>1</v>
      </c>
      <c r="D179" s="10">
        <f t="shared" si="21"/>
        <v>8</v>
      </c>
      <c r="E179" s="47">
        <f t="shared" ref="E179:E184" si="24">(((D179/C179-1)*100))</f>
        <v>700</v>
      </c>
      <c r="F179" s="13">
        <v>4</v>
      </c>
      <c r="G179" s="12">
        <v>4</v>
      </c>
    </row>
    <row r="180" spans="2:7" ht="15.95" customHeight="1" x14ac:dyDescent="0.2">
      <c r="B180" s="1" t="s">
        <v>150</v>
      </c>
      <c r="C180" s="17">
        <v>20</v>
      </c>
      <c r="D180" s="10">
        <f t="shared" si="21"/>
        <v>37</v>
      </c>
      <c r="E180" s="47">
        <f>(((D180/C180-1)*100))</f>
        <v>85.000000000000014</v>
      </c>
      <c r="F180" s="35">
        <v>23</v>
      </c>
      <c r="G180" s="14">
        <v>14</v>
      </c>
    </row>
    <row r="181" spans="2:7" ht="15.95" customHeight="1" x14ac:dyDescent="0.2">
      <c r="B181" s="1" t="s">
        <v>151</v>
      </c>
      <c r="C181" s="17">
        <v>30</v>
      </c>
      <c r="D181" s="10">
        <f t="shared" si="21"/>
        <v>17</v>
      </c>
      <c r="E181" s="47">
        <f t="shared" si="24"/>
        <v>-43.333333333333336</v>
      </c>
      <c r="F181" s="35">
        <v>12</v>
      </c>
      <c r="G181" s="14">
        <v>5</v>
      </c>
    </row>
    <row r="182" spans="2:7" ht="15.95" customHeight="1" x14ac:dyDescent="0.2">
      <c r="B182" s="1" t="s">
        <v>191</v>
      </c>
      <c r="C182" s="17">
        <v>2</v>
      </c>
      <c r="D182" s="10">
        <f t="shared" si="21"/>
        <v>6</v>
      </c>
      <c r="E182" s="47">
        <f t="shared" si="24"/>
        <v>200</v>
      </c>
      <c r="F182" s="35">
        <v>3</v>
      </c>
      <c r="G182" s="14">
        <v>3</v>
      </c>
    </row>
    <row r="183" spans="2:7" ht="15.95" customHeight="1" x14ac:dyDescent="0.2">
      <c r="B183" s="1" t="s">
        <v>209</v>
      </c>
      <c r="C183" s="17">
        <v>0</v>
      </c>
      <c r="D183" s="10">
        <f t="shared" si="21"/>
        <v>8</v>
      </c>
      <c r="E183" s="47" t="s">
        <v>30</v>
      </c>
      <c r="F183" s="35">
        <v>3</v>
      </c>
      <c r="G183" s="14">
        <v>5</v>
      </c>
    </row>
    <row r="184" spans="2:7" ht="15.95" customHeight="1" x14ac:dyDescent="0.2">
      <c r="B184" s="1" t="s">
        <v>210</v>
      </c>
      <c r="C184" s="17">
        <v>3</v>
      </c>
      <c r="D184" s="10">
        <f t="shared" si="21"/>
        <v>20</v>
      </c>
      <c r="E184" s="47">
        <f t="shared" si="24"/>
        <v>566.66666666666674</v>
      </c>
      <c r="F184" s="35">
        <v>12</v>
      </c>
      <c r="G184" s="14">
        <v>8</v>
      </c>
    </row>
    <row r="185" spans="2:7" ht="17.100000000000001" customHeight="1" x14ac:dyDescent="0.2">
      <c r="B185" s="20" t="s">
        <v>152</v>
      </c>
      <c r="C185" s="17">
        <v>0</v>
      </c>
      <c r="D185" s="10">
        <f t="shared" si="21"/>
        <v>9</v>
      </c>
      <c r="E185" s="47" t="s">
        <v>30</v>
      </c>
      <c r="F185" s="35">
        <v>8</v>
      </c>
      <c r="G185" s="12">
        <v>1</v>
      </c>
    </row>
    <row r="186" spans="2:7" ht="17.100000000000001" customHeight="1" x14ac:dyDescent="0.2">
      <c r="B186" s="1" t="s">
        <v>153</v>
      </c>
      <c r="C186" s="17">
        <v>16</v>
      </c>
      <c r="D186" s="10">
        <f t="shared" si="21"/>
        <v>37</v>
      </c>
      <c r="E186" s="47">
        <f>(((D186/C186-1)*100))</f>
        <v>131.25</v>
      </c>
      <c r="F186" s="35">
        <v>20</v>
      </c>
      <c r="G186" s="14">
        <v>17</v>
      </c>
    </row>
    <row r="187" spans="2:7" ht="15.95" customHeight="1" x14ac:dyDescent="0.2">
      <c r="B187" s="1" t="s">
        <v>154</v>
      </c>
      <c r="C187" s="17">
        <v>17</v>
      </c>
      <c r="D187" s="10">
        <f t="shared" si="21"/>
        <v>26</v>
      </c>
      <c r="E187" s="47">
        <f>(((D187/C187-1)*100))</f>
        <v>52.941176470588225</v>
      </c>
      <c r="F187" s="35">
        <v>20</v>
      </c>
      <c r="G187" s="14">
        <v>6</v>
      </c>
    </row>
    <row r="188" spans="2:7" ht="15.95" customHeight="1" x14ac:dyDescent="0.2">
      <c r="B188" s="1" t="s">
        <v>155</v>
      </c>
      <c r="C188" s="17">
        <v>38</v>
      </c>
      <c r="D188" s="10">
        <f t="shared" si="21"/>
        <v>8</v>
      </c>
      <c r="E188" s="47">
        <f>(((D188/C188-1)*100))</f>
        <v>-78.94736842105263</v>
      </c>
      <c r="F188" s="35">
        <v>8</v>
      </c>
      <c r="G188" s="12">
        <v>0</v>
      </c>
    </row>
    <row r="189" spans="2:7" ht="15.95" customHeight="1" x14ac:dyDescent="0.2">
      <c r="B189" s="1" t="s">
        <v>188</v>
      </c>
      <c r="C189" s="17">
        <v>5</v>
      </c>
      <c r="D189" s="10">
        <f t="shared" si="21"/>
        <v>1</v>
      </c>
      <c r="E189" s="47">
        <f>(((D189/C189-1)*100))</f>
        <v>-80</v>
      </c>
      <c r="F189" s="35">
        <v>1</v>
      </c>
      <c r="G189" s="12">
        <v>0</v>
      </c>
    </row>
    <row r="190" spans="2:7" ht="15.95" customHeight="1" x14ac:dyDescent="0.2">
      <c r="B190" s="1" t="s">
        <v>156</v>
      </c>
      <c r="C190" s="17">
        <v>368</v>
      </c>
      <c r="D190" s="10">
        <f t="shared" si="21"/>
        <v>282</v>
      </c>
      <c r="E190" s="47">
        <f>(((D190/C190-1)*100))</f>
        <v>-23.369565217391308</v>
      </c>
      <c r="F190" s="35">
        <v>208</v>
      </c>
      <c r="G190" s="14">
        <v>74</v>
      </c>
    </row>
    <row r="191" spans="2:7" ht="15.95" customHeight="1" x14ac:dyDescent="0.2">
      <c r="B191" s="1" t="s">
        <v>157</v>
      </c>
      <c r="C191" s="17">
        <v>0</v>
      </c>
      <c r="D191" s="10">
        <f t="shared" si="21"/>
        <v>13</v>
      </c>
      <c r="E191" s="47" t="s">
        <v>30</v>
      </c>
      <c r="F191" s="13">
        <v>7</v>
      </c>
      <c r="G191" s="12">
        <v>6</v>
      </c>
    </row>
    <row r="192" spans="2:7" ht="15.95" customHeight="1" x14ac:dyDescent="0.2">
      <c r="B192" s="20" t="s">
        <v>158</v>
      </c>
      <c r="C192" s="17">
        <v>2</v>
      </c>
      <c r="D192" s="10">
        <f t="shared" si="21"/>
        <v>20</v>
      </c>
      <c r="E192" s="47">
        <f t="shared" ref="E192:E196" si="25">(((D192/C192-1)*100))</f>
        <v>900</v>
      </c>
      <c r="F192" s="35">
        <v>16</v>
      </c>
      <c r="G192" s="14">
        <v>4</v>
      </c>
    </row>
    <row r="193" spans="1:8" ht="15.95" customHeight="1" x14ac:dyDescent="0.2">
      <c r="B193" s="1" t="s">
        <v>159</v>
      </c>
      <c r="C193" s="29">
        <v>2</v>
      </c>
      <c r="D193" s="10">
        <f t="shared" si="21"/>
        <v>7</v>
      </c>
      <c r="E193" s="47">
        <f t="shared" si="25"/>
        <v>250</v>
      </c>
      <c r="F193" s="35">
        <v>2</v>
      </c>
      <c r="G193" s="12">
        <v>5</v>
      </c>
    </row>
    <row r="194" spans="1:8" ht="15.95" customHeight="1" x14ac:dyDescent="0.2">
      <c r="B194" s="1" t="s">
        <v>220</v>
      </c>
      <c r="C194" s="29">
        <v>1</v>
      </c>
      <c r="D194" s="10">
        <f t="shared" si="21"/>
        <v>0</v>
      </c>
      <c r="E194" s="47">
        <v>-100</v>
      </c>
      <c r="F194" s="35">
        <v>0</v>
      </c>
      <c r="G194" s="12">
        <v>0</v>
      </c>
    </row>
    <row r="195" spans="1:8" ht="15.95" customHeight="1" x14ac:dyDescent="0.2">
      <c r="B195" s="1" t="s">
        <v>223</v>
      </c>
      <c r="C195" s="29">
        <v>0</v>
      </c>
      <c r="D195" s="10">
        <f t="shared" si="21"/>
        <v>3</v>
      </c>
      <c r="E195" s="47" t="s">
        <v>30</v>
      </c>
      <c r="F195" s="35">
        <v>2</v>
      </c>
      <c r="G195" s="12">
        <v>1</v>
      </c>
    </row>
    <row r="196" spans="1:8" ht="15.95" customHeight="1" x14ac:dyDescent="0.2">
      <c r="B196" s="1" t="s">
        <v>160</v>
      </c>
      <c r="C196" s="17">
        <v>6</v>
      </c>
      <c r="D196" s="10">
        <f t="shared" si="21"/>
        <v>16</v>
      </c>
      <c r="E196" s="47">
        <f t="shared" si="25"/>
        <v>166.66666666666666</v>
      </c>
      <c r="F196" s="13">
        <v>14</v>
      </c>
      <c r="G196" s="14">
        <v>2</v>
      </c>
    </row>
    <row r="197" spans="1:8" ht="15.95" customHeight="1" x14ac:dyDescent="0.2">
      <c r="B197" s="1" t="s">
        <v>161</v>
      </c>
      <c r="C197" s="17">
        <v>0</v>
      </c>
      <c r="D197" s="10">
        <f t="shared" si="21"/>
        <v>7</v>
      </c>
      <c r="E197" s="47" t="s">
        <v>30</v>
      </c>
      <c r="F197" s="13">
        <v>2</v>
      </c>
      <c r="G197" s="14">
        <v>5</v>
      </c>
    </row>
    <row r="198" spans="1:8" ht="15.95" customHeight="1" x14ac:dyDescent="0.2">
      <c r="B198" s="1" t="s">
        <v>162</v>
      </c>
      <c r="C198" s="17">
        <v>2</v>
      </c>
      <c r="D198" s="10">
        <f t="shared" si="21"/>
        <v>8</v>
      </c>
      <c r="E198" s="47">
        <f t="shared" ref="E198:E200" si="26">(((D198/C198-1)*100))</f>
        <v>300</v>
      </c>
      <c r="F198" s="35">
        <v>6</v>
      </c>
      <c r="G198" s="12">
        <v>2</v>
      </c>
    </row>
    <row r="199" spans="1:8" ht="15.95" customHeight="1" x14ac:dyDescent="0.2">
      <c r="B199" s="1" t="s">
        <v>211</v>
      </c>
      <c r="C199" s="17">
        <v>1</v>
      </c>
      <c r="D199" s="10">
        <f t="shared" si="21"/>
        <v>6</v>
      </c>
      <c r="E199" s="47">
        <f t="shared" si="26"/>
        <v>500</v>
      </c>
      <c r="F199" s="13">
        <v>2</v>
      </c>
      <c r="G199" s="12">
        <v>4</v>
      </c>
    </row>
    <row r="200" spans="1:8" ht="15.95" customHeight="1" x14ac:dyDescent="0.2">
      <c r="B200" s="37" t="s">
        <v>189</v>
      </c>
      <c r="C200" s="17">
        <v>2</v>
      </c>
      <c r="D200" s="10">
        <f t="shared" si="21"/>
        <v>13</v>
      </c>
      <c r="E200" s="47">
        <f t="shared" si="26"/>
        <v>550</v>
      </c>
      <c r="F200" s="13">
        <v>7</v>
      </c>
      <c r="G200" s="12">
        <v>6</v>
      </c>
    </row>
    <row r="201" spans="1:8" ht="15.95" customHeight="1" x14ac:dyDescent="0.2">
      <c r="B201" s="1" t="s">
        <v>163</v>
      </c>
      <c r="C201" s="17">
        <v>20</v>
      </c>
      <c r="D201" s="10">
        <f t="shared" si="21"/>
        <v>31</v>
      </c>
      <c r="E201" s="47">
        <f>(((D201/C201-1)*100))</f>
        <v>55.000000000000007</v>
      </c>
      <c r="F201" s="13">
        <v>19</v>
      </c>
      <c r="G201" s="12">
        <v>12</v>
      </c>
    </row>
    <row r="202" spans="1:8" ht="24" customHeight="1" x14ac:dyDescent="0.2">
      <c r="A202" s="1" t="s">
        <v>181</v>
      </c>
      <c r="C202" s="17"/>
      <c r="D202" s="10"/>
      <c r="E202" s="50"/>
      <c r="F202" s="13"/>
      <c r="G202" s="12"/>
    </row>
    <row r="203" spans="1:8" ht="15.95" customHeight="1" x14ac:dyDescent="0.2">
      <c r="B203" s="1" t="s">
        <v>185</v>
      </c>
      <c r="C203" s="17">
        <v>4</v>
      </c>
      <c r="D203" s="10">
        <f t="shared" si="21"/>
        <v>4</v>
      </c>
      <c r="E203" s="50" t="s">
        <v>226</v>
      </c>
      <c r="F203" s="13">
        <v>2</v>
      </c>
      <c r="G203" s="12">
        <v>2</v>
      </c>
    </row>
    <row r="204" spans="1:8" ht="15.95" customHeight="1" x14ac:dyDescent="0.2">
      <c r="B204" s="1" t="s">
        <v>164</v>
      </c>
      <c r="C204" s="17">
        <v>14</v>
      </c>
      <c r="D204" s="10">
        <f t="shared" si="21"/>
        <v>20</v>
      </c>
      <c r="E204" s="47">
        <f>(((D204/C204-1)*100))</f>
        <v>42.857142857142861</v>
      </c>
      <c r="F204" s="13">
        <v>13</v>
      </c>
      <c r="G204" s="12">
        <v>7</v>
      </c>
    </row>
    <row r="205" spans="1:8" ht="15.95" customHeight="1" x14ac:dyDescent="0.2">
      <c r="B205" s="1" t="s">
        <v>165</v>
      </c>
      <c r="C205" s="17">
        <v>5</v>
      </c>
      <c r="D205" s="10">
        <f t="shared" si="21"/>
        <v>18</v>
      </c>
      <c r="E205" s="47">
        <f>(((D205/C205-1)*100))</f>
        <v>260</v>
      </c>
      <c r="F205" s="13">
        <v>9</v>
      </c>
      <c r="G205" s="12">
        <v>9</v>
      </c>
    </row>
    <row r="206" spans="1:8" ht="15.95" customHeight="1" x14ac:dyDescent="0.2">
      <c r="B206" s="1" t="s">
        <v>212</v>
      </c>
      <c r="C206" s="17">
        <v>0</v>
      </c>
      <c r="D206" s="10">
        <f t="shared" si="21"/>
        <v>6</v>
      </c>
      <c r="E206" s="47" t="s">
        <v>30</v>
      </c>
      <c r="F206" s="13">
        <v>3</v>
      </c>
      <c r="G206" s="12">
        <v>3</v>
      </c>
    </row>
    <row r="207" spans="1:8" ht="15.95" customHeight="1" x14ac:dyDescent="0.2">
      <c r="B207" s="1" t="s">
        <v>166</v>
      </c>
      <c r="C207" s="17">
        <v>0</v>
      </c>
      <c r="D207" s="10">
        <f t="shared" si="21"/>
        <v>9</v>
      </c>
      <c r="E207" s="47" t="s">
        <v>30</v>
      </c>
      <c r="F207" s="13">
        <v>6</v>
      </c>
      <c r="G207" s="12">
        <v>3</v>
      </c>
    </row>
    <row r="208" spans="1:8" s="4" customFormat="1" ht="15.95" customHeight="1" x14ac:dyDescent="0.2">
      <c r="A208" s="1"/>
      <c r="B208" s="1" t="s">
        <v>167</v>
      </c>
      <c r="C208" s="17">
        <v>49</v>
      </c>
      <c r="D208" s="10">
        <f t="shared" si="21"/>
        <v>30</v>
      </c>
      <c r="E208" s="47">
        <f>(((D208/C208-1)*100))</f>
        <v>-38.775510204081634</v>
      </c>
      <c r="F208" s="13">
        <v>15</v>
      </c>
      <c r="G208" s="12">
        <v>15</v>
      </c>
      <c r="H208" s="43"/>
    </row>
    <row r="209" spans="1:8" s="4" customFormat="1" ht="24" customHeight="1" x14ac:dyDescent="0.2">
      <c r="A209" s="1" t="s">
        <v>168</v>
      </c>
      <c r="B209" s="1"/>
      <c r="C209" s="34">
        <f>SUM(C210:C223)</f>
        <v>556</v>
      </c>
      <c r="D209" s="34">
        <f>SUM(D210:D223)</f>
        <v>552</v>
      </c>
      <c r="E209" s="47">
        <f>(((D209/C209-1)*100))</f>
        <v>-0.7194244604316502</v>
      </c>
      <c r="F209" s="10">
        <f>SUM(F210:F223)</f>
        <v>323</v>
      </c>
      <c r="G209" s="11">
        <f>SUM(G210:G223)</f>
        <v>229</v>
      </c>
      <c r="H209" s="43"/>
    </row>
    <row r="210" spans="1:8" s="4" customFormat="1" ht="15.95" customHeight="1" x14ac:dyDescent="0.2">
      <c r="A210" s="1"/>
      <c r="B210" s="1" t="s">
        <v>169</v>
      </c>
      <c r="C210" s="17">
        <v>450</v>
      </c>
      <c r="D210" s="10">
        <f>SUM(F210:G210)</f>
        <v>370</v>
      </c>
      <c r="E210" s="47">
        <f>(((D210/C210-1)*100))</f>
        <v>-17.777777777777782</v>
      </c>
      <c r="F210" s="13">
        <v>220</v>
      </c>
      <c r="G210" s="12">
        <v>150</v>
      </c>
      <c r="H210" s="43"/>
    </row>
    <row r="211" spans="1:8" s="4" customFormat="1" ht="15.95" customHeight="1" x14ac:dyDescent="0.2">
      <c r="A211" s="1"/>
      <c r="B211" s="1" t="s">
        <v>177</v>
      </c>
      <c r="C211" s="17">
        <v>3</v>
      </c>
      <c r="D211" s="10">
        <f t="shared" ref="D211:D223" si="27">SUM(F211:G211)</f>
        <v>12</v>
      </c>
      <c r="E211" s="47">
        <f t="shared" ref="E211:E223" si="28">(((D211/C211-1)*100))</f>
        <v>300</v>
      </c>
      <c r="F211" s="13">
        <v>8</v>
      </c>
      <c r="G211" s="12">
        <v>4</v>
      </c>
      <c r="H211" s="43"/>
    </row>
    <row r="212" spans="1:8" s="4" customFormat="1" ht="15.95" customHeight="1" x14ac:dyDescent="0.2">
      <c r="A212" s="1"/>
      <c r="B212" s="1" t="s">
        <v>221</v>
      </c>
      <c r="C212" s="17">
        <v>1</v>
      </c>
      <c r="D212" s="10">
        <f t="shared" si="27"/>
        <v>0</v>
      </c>
      <c r="E212" s="47">
        <f t="shared" si="28"/>
        <v>-100</v>
      </c>
      <c r="F212" s="13">
        <v>0</v>
      </c>
      <c r="G212" s="12">
        <v>0</v>
      </c>
      <c r="H212" s="43"/>
    </row>
    <row r="213" spans="1:8" s="4" customFormat="1" ht="15.95" customHeight="1" x14ac:dyDescent="0.2">
      <c r="A213" s="1"/>
      <c r="B213" s="1" t="s">
        <v>224</v>
      </c>
      <c r="C213" s="17">
        <v>0</v>
      </c>
      <c r="D213" s="10">
        <f t="shared" si="27"/>
        <v>1</v>
      </c>
      <c r="E213" s="47" t="s">
        <v>30</v>
      </c>
      <c r="F213" s="13">
        <v>1</v>
      </c>
      <c r="G213" s="12">
        <v>0</v>
      </c>
      <c r="H213" s="43"/>
    </row>
    <row r="214" spans="1:8" s="4" customFormat="1" ht="15.95" customHeight="1" x14ac:dyDescent="0.2">
      <c r="A214" s="1"/>
      <c r="B214" s="1" t="s">
        <v>213</v>
      </c>
      <c r="C214" s="17">
        <v>1</v>
      </c>
      <c r="D214" s="10">
        <f t="shared" si="27"/>
        <v>7</v>
      </c>
      <c r="E214" s="47">
        <f t="shared" si="28"/>
        <v>600</v>
      </c>
      <c r="F214" s="13">
        <v>3</v>
      </c>
      <c r="G214" s="12">
        <v>4</v>
      </c>
      <c r="H214" s="43"/>
    </row>
    <row r="215" spans="1:8" s="4" customFormat="1" ht="15.95" customHeight="1" x14ac:dyDescent="0.2">
      <c r="A215" s="1"/>
      <c r="B215" s="1" t="s">
        <v>192</v>
      </c>
      <c r="C215" s="17">
        <v>0</v>
      </c>
      <c r="D215" s="10">
        <f t="shared" si="27"/>
        <v>3</v>
      </c>
      <c r="E215" s="47" t="s">
        <v>30</v>
      </c>
      <c r="F215" s="13">
        <v>2</v>
      </c>
      <c r="G215" s="12">
        <v>1</v>
      </c>
      <c r="H215" s="43"/>
    </row>
    <row r="216" spans="1:8" s="4" customFormat="1" ht="15.95" customHeight="1" x14ac:dyDescent="0.2">
      <c r="A216" s="1"/>
      <c r="B216" s="1" t="s">
        <v>178</v>
      </c>
      <c r="C216" s="17">
        <v>0</v>
      </c>
      <c r="D216" s="10">
        <f t="shared" si="27"/>
        <v>10</v>
      </c>
      <c r="E216" s="47" t="s">
        <v>30</v>
      </c>
      <c r="F216" s="13">
        <v>6</v>
      </c>
      <c r="G216" s="12">
        <v>4</v>
      </c>
      <c r="H216" s="43"/>
    </row>
    <row r="217" spans="1:8" s="4" customFormat="1" ht="15.75" customHeight="1" x14ac:dyDescent="0.2">
      <c r="A217" s="1"/>
      <c r="B217" s="1" t="s">
        <v>214</v>
      </c>
      <c r="C217" s="17">
        <v>0</v>
      </c>
      <c r="D217" s="10">
        <f t="shared" si="27"/>
        <v>9</v>
      </c>
      <c r="E217" s="47" t="s">
        <v>30</v>
      </c>
      <c r="F217" s="13">
        <v>7</v>
      </c>
      <c r="G217" s="12">
        <v>2</v>
      </c>
      <c r="H217" s="43"/>
    </row>
    <row r="218" spans="1:8" s="4" customFormat="1" ht="15.95" customHeight="1" x14ac:dyDescent="0.2">
      <c r="A218" s="1"/>
      <c r="B218" s="1" t="s">
        <v>170</v>
      </c>
      <c r="C218" s="17">
        <v>99</v>
      </c>
      <c r="D218" s="10">
        <f t="shared" si="27"/>
        <v>116</v>
      </c>
      <c r="E218" s="47">
        <f t="shared" si="28"/>
        <v>17.171717171717169</v>
      </c>
      <c r="F218" s="13">
        <v>60</v>
      </c>
      <c r="G218" s="12">
        <v>56</v>
      </c>
      <c r="H218" s="43"/>
    </row>
    <row r="219" spans="1:8" s="4" customFormat="1" ht="15.95" customHeight="1" x14ac:dyDescent="0.2">
      <c r="A219" s="1"/>
      <c r="B219" s="1" t="s">
        <v>193</v>
      </c>
      <c r="C219" s="17">
        <v>0</v>
      </c>
      <c r="D219" s="10">
        <f t="shared" si="27"/>
        <v>8</v>
      </c>
      <c r="E219" s="47" t="s">
        <v>30</v>
      </c>
      <c r="F219" s="13">
        <v>3</v>
      </c>
      <c r="G219" s="12">
        <v>5</v>
      </c>
      <c r="H219" s="43"/>
    </row>
    <row r="220" spans="1:8" s="4" customFormat="1" ht="15.95" customHeight="1" x14ac:dyDescent="0.2">
      <c r="A220" s="1"/>
      <c r="B220" s="1" t="s">
        <v>215</v>
      </c>
      <c r="C220" s="17">
        <v>1</v>
      </c>
      <c r="D220" s="10">
        <f t="shared" si="27"/>
        <v>1</v>
      </c>
      <c r="E220" s="50" t="s">
        <v>226</v>
      </c>
      <c r="F220" s="13">
        <v>1</v>
      </c>
      <c r="G220" s="12">
        <v>0</v>
      </c>
      <c r="H220" s="43"/>
    </row>
    <row r="221" spans="1:8" s="4" customFormat="1" ht="15.95" customHeight="1" x14ac:dyDescent="0.2">
      <c r="A221" s="1"/>
      <c r="B221" s="1" t="s">
        <v>216</v>
      </c>
      <c r="C221" s="17">
        <v>0</v>
      </c>
      <c r="D221" s="10">
        <f t="shared" si="27"/>
        <v>7</v>
      </c>
      <c r="E221" s="47" t="s">
        <v>30</v>
      </c>
      <c r="F221" s="13">
        <v>6</v>
      </c>
      <c r="G221" s="12">
        <v>1</v>
      </c>
      <c r="H221" s="43"/>
    </row>
    <row r="222" spans="1:8" s="4" customFormat="1" ht="15.95" customHeight="1" x14ac:dyDescent="0.2">
      <c r="A222" s="1"/>
      <c r="B222" s="1" t="s">
        <v>194</v>
      </c>
      <c r="C222" s="17">
        <v>0</v>
      </c>
      <c r="D222" s="10">
        <f t="shared" si="27"/>
        <v>1</v>
      </c>
      <c r="E222" s="47" t="s">
        <v>30</v>
      </c>
      <c r="F222" s="13">
        <v>0</v>
      </c>
      <c r="G222" s="12">
        <v>1</v>
      </c>
      <c r="H222" s="43"/>
    </row>
    <row r="223" spans="1:8" s="4" customFormat="1" ht="17.100000000000001" customHeight="1" x14ac:dyDescent="0.2">
      <c r="A223" s="1"/>
      <c r="B223" s="7" t="s">
        <v>171</v>
      </c>
      <c r="C223" s="17">
        <v>1</v>
      </c>
      <c r="D223" s="10">
        <f t="shared" si="27"/>
        <v>7</v>
      </c>
      <c r="E223" s="47">
        <f t="shared" si="28"/>
        <v>600</v>
      </c>
      <c r="F223" s="13">
        <v>6</v>
      </c>
      <c r="G223" s="12">
        <v>1</v>
      </c>
      <c r="H223" s="43"/>
    </row>
    <row r="224" spans="1:8" s="16" customFormat="1" ht="9.9499999999999993" customHeight="1" x14ac:dyDescent="0.2">
      <c r="A224" s="21"/>
      <c r="B224" s="21"/>
      <c r="C224" s="22"/>
      <c r="D224" s="22"/>
      <c r="E224" s="51"/>
      <c r="F224" s="22"/>
      <c r="G224" s="21"/>
      <c r="H224" s="44"/>
    </row>
    <row r="225" spans="1:8" s="16" customFormat="1" ht="9.9499999999999993" customHeight="1" x14ac:dyDescent="0.2">
      <c r="E225" s="52"/>
      <c r="H225" s="44"/>
    </row>
    <row r="226" spans="1:8" s="7" customFormat="1" ht="15" customHeight="1" x14ac:dyDescent="0.2">
      <c r="A226" s="23" t="s">
        <v>172</v>
      </c>
      <c r="B226" s="23"/>
      <c r="C226" s="24"/>
      <c r="D226" s="24"/>
      <c r="E226" s="53"/>
      <c r="F226" s="24"/>
      <c r="G226" s="27"/>
    </row>
    <row r="227" spans="1:8" s="7" customFormat="1" ht="15" customHeight="1" x14ac:dyDescent="0.2">
      <c r="A227" s="25" t="s">
        <v>173</v>
      </c>
      <c r="B227" s="23"/>
      <c r="C227" s="24"/>
      <c r="D227" s="24"/>
      <c r="E227" s="53"/>
      <c r="F227" s="24"/>
      <c r="G227" s="27"/>
    </row>
    <row r="228" spans="1:8" s="7" customFormat="1" ht="15" customHeight="1" x14ac:dyDescent="0.2">
      <c r="A228" s="23" t="s">
        <v>174</v>
      </c>
      <c r="B228" s="23"/>
      <c r="C228" s="24"/>
      <c r="D228" s="24"/>
      <c r="E228" s="53"/>
      <c r="F228" s="24"/>
      <c r="G228" s="27"/>
    </row>
    <row r="229" spans="1:8" s="7" customFormat="1" ht="15" customHeight="1" x14ac:dyDescent="0.2">
      <c r="A229" s="23" t="s">
        <v>175</v>
      </c>
      <c r="B229" s="23"/>
      <c r="C229" s="24"/>
      <c r="D229" s="24"/>
      <c r="E229" s="54"/>
      <c r="F229" s="1"/>
      <c r="G229" s="1"/>
    </row>
    <row r="230" spans="1:8" s="7" customFormat="1" ht="13.15" customHeight="1" x14ac:dyDescent="0.2">
      <c r="A230" s="1"/>
      <c r="B230" s="1"/>
      <c r="C230" s="16"/>
      <c r="D230" s="1"/>
      <c r="E230" s="55"/>
      <c r="F230" s="1"/>
      <c r="G230" s="1"/>
    </row>
    <row r="231" spans="1:8" s="7" customFormat="1" ht="13.15" customHeight="1" x14ac:dyDescent="0.2">
      <c r="A231" s="1"/>
      <c r="B231" s="1"/>
      <c r="C231" s="16"/>
      <c r="D231" s="1"/>
      <c r="E231" s="55"/>
      <c r="F231" s="1"/>
      <c r="G231" s="1"/>
    </row>
    <row r="232" spans="1:8" s="7" customFormat="1" ht="13.15" customHeight="1" x14ac:dyDescent="0.2">
      <c r="A232" s="1"/>
      <c r="B232" s="1"/>
      <c r="C232" s="16"/>
      <c r="D232" s="1"/>
      <c r="E232" s="55"/>
      <c r="F232" s="1"/>
      <c r="G232" s="1"/>
    </row>
    <row r="233" spans="1:8" s="7" customFormat="1" ht="13.15" customHeight="1" x14ac:dyDescent="0.2">
      <c r="A233" s="1"/>
      <c r="B233" s="1"/>
      <c r="C233" s="16"/>
      <c r="D233" s="1"/>
      <c r="E233" s="55"/>
      <c r="F233" s="1"/>
      <c r="G233" s="1"/>
    </row>
    <row r="234" spans="1:8" s="7" customFormat="1" ht="13.15" customHeight="1" x14ac:dyDescent="0.2">
      <c r="A234" s="1"/>
      <c r="B234" s="1"/>
      <c r="C234" s="16"/>
      <c r="D234" s="1"/>
      <c r="E234" s="55"/>
      <c r="F234" s="1"/>
      <c r="G234" s="1"/>
    </row>
    <row r="235" spans="1:8" s="7" customFormat="1" ht="13.15" customHeight="1" x14ac:dyDescent="0.2">
      <c r="A235" s="1"/>
      <c r="B235" s="1"/>
      <c r="C235" s="16"/>
      <c r="D235" s="1"/>
      <c r="E235" s="55"/>
      <c r="F235" s="1"/>
      <c r="G235" s="1"/>
    </row>
    <row r="236" spans="1:8" s="7" customFormat="1" ht="13.15" customHeight="1" x14ac:dyDescent="0.2">
      <c r="A236" s="1"/>
      <c r="B236" s="1"/>
      <c r="C236" s="16"/>
      <c r="D236" s="1"/>
      <c r="E236" s="55"/>
      <c r="F236" s="1"/>
      <c r="G236" s="1"/>
    </row>
    <row r="237" spans="1:8" s="7" customFormat="1" ht="13.15" customHeight="1" x14ac:dyDescent="0.2">
      <c r="A237" s="1"/>
      <c r="B237" s="1"/>
      <c r="C237" s="16"/>
      <c r="D237" s="1"/>
      <c r="E237" s="55"/>
      <c r="F237" s="1"/>
      <c r="G237" s="1"/>
    </row>
    <row r="238" spans="1:8" s="7" customFormat="1" ht="13.15" customHeight="1" x14ac:dyDescent="0.2">
      <c r="A238" s="1"/>
      <c r="B238" s="1"/>
      <c r="C238" s="16"/>
      <c r="D238" s="1"/>
      <c r="E238" s="55"/>
      <c r="F238" s="1"/>
      <c r="G238" s="1"/>
    </row>
    <row r="239" spans="1:8" s="7" customFormat="1" ht="13.15" customHeight="1" x14ac:dyDescent="0.2">
      <c r="A239" s="1"/>
      <c r="B239" s="1"/>
      <c r="C239" s="16"/>
      <c r="D239" s="1"/>
      <c r="E239" s="55"/>
      <c r="F239" s="1"/>
      <c r="G239" s="1"/>
    </row>
    <row r="240" spans="1:8" s="7" customFormat="1" ht="13.15" customHeight="1" x14ac:dyDescent="0.2">
      <c r="A240" s="1"/>
      <c r="B240" s="1"/>
      <c r="C240" s="16"/>
      <c r="D240" s="1"/>
      <c r="E240" s="55"/>
      <c r="F240" s="1"/>
      <c r="G240" s="1"/>
    </row>
    <row r="241" spans="1:7" s="7" customFormat="1" ht="13.15" customHeight="1" x14ac:dyDescent="0.2">
      <c r="A241" s="1"/>
      <c r="B241" s="1"/>
      <c r="C241" s="16"/>
      <c r="D241" s="1"/>
      <c r="E241" s="55"/>
      <c r="F241" s="1"/>
      <c r="G241" s="1"/>
    </row>
    <row r="242" spans="1:7" ht="13.15" customHeight="1" x14ac:dyDescent="0.2"/>
    <row r="243" spans="1:7" ht="13.15" customHeight="1" x14ac:dyDescent="0.2"/>
    <row r="244" spans="1:7" ht="13.15" customHeight="1" x14ac:dyDescent="0.2"/>
    <row r="245" spans="1:7" ht="13.15" customHeight="1" x14ac:dyDescent="0.2"/>
    <row r="246" spans="1:7" ht="13.15" customHeight="1" x14ac:dyDescent="0.2"/>
    <row r="247" spans="1:7" ht="13.15" customHeight="1" x14ac:dyDescent="0.2"/>
    <row r="248" spans="1:7" ht="13.15" customHeight="1" x14ac:dyDescent="0.2"/>
    <row r="249" spans="1:7" ht="13.15" customHeight="1" x14ac:dyDescent="0.2"/>
    <row r="250" spans="1:7" ht="13.15" customHeight="1" x14ac:dyDescent="0.2"/>
    <row r="251" spans="1:7" ht="13.15" customHeight="1" x14ac:dyDescent="0.2"/>
    <row r="252" spans="1:7" ht="13.15" customHeight="1" x14ac:dyDescent="0.2"/>
    <row r="253" spans="1:7" ht="13.15" customHeight="1" x14ac:dyDescent="0.2"/>
    <row r="254" spans="1:7" ht="13.15" customHeight="1" x14ac:dyDescent="0.2"/>
    <row r="255" spans="1:7" ht="13.15" customHeight="1" x14ac:dyDescent="0.2"/>
    <row r="256" spans="1:7" ht="13.15" customHeight="1" x14ac:dyDescent="0.2"/>
    <row r="257" ht="13.15" customHeight="1" x14ac:dyDescent="0.2"/>
    <row r="258" ht="13.15" customHeight="1" x14ac:dyDescent="0.2"/>
    <row r="259" ht="13.15" customHeight="1" x14ac:dyDescent="0.2"/>
    <row r="260" ht="13.15" customHeight="1" x14ac:dyDescent="0.2"/>
    <row r="261" ht="13.15" customHeight="1" x14ac:dyDescent="0.2"/>
    <row r="262" ht="13.15" customHeight="1" x14ac:dyDescent="0.2"/>
    <row r="263" ht="13.15" customHeight="1" x14ac:dyDescent="0.2"/>
    <row r="264" ht="13.15" customHeight="1" x14ac:dyDescent="0.2"/>
    <row r="265" ht="13.15" customHeight="1" x14ac:dyDescent="0.2"/>
    <row r="266" ht="13.15" customHeight="1" x14ac:dyDescent="0.2"/>
    <row r="267" ht="13.15" customHeight="1" x14ac:dyDescent="0.2"/>
    <row r="268" ht="13.15" customHeight="1" x14ac:dyDescent="0.2"/>
    <row r="269" ht="13.15" customHeight="1" x14ac:dyDescent="0.2"/>
    <row r="270" ht="13.15" customHeight="1" x14ac:dyDescent="0.2"/>
    <row r="271" ht="13.15" customHeight="1" x14ac:dyDescent="0.2"/>
    <row r="272" ht="13.15" customHeight="1" x14ac:dyDescent="0.2"/>
    <row r="273" ht="13.15" customHeight="1" x14ac:dyDescent="0.2"/>
    <row r="274" ht="13.15" customHeight="1" x14ac:dyDescent="0.2"/>
    <row r="275" ht="13.15" customHeight="1" x14ac:dyDescent="0.2"/>
    <row r="276" ht="13.15" customHeight="1" x14ac:dyDescent="0.2"/>
    <row r="277" ht="13.15" customHeight="1" x14ac:dyDescent="0.2"/>
    <row r="278" ht="13.15" customHeight="1" x14ac:dyDescent="0.2"/>
    <row r="279" ht="13.15" customHeight="1" x14ac:dyDescent="0.2"/>
    <row r="280" ht="13.15" customHeight="1" x14ac:dyDescent="0.2"/>
    <row r="281" ht="13.15" customHeight="1" x14ac:dyDescent="0.2"/>
    <row r="282" ht="13.15" customHeight="1" x14ac:dyDescent="0.2"/>
    <row r="283" ht="13.15" customHeight="1" x14ac:dyDescent="0.2"/>
    <row r="284" ht="13.15" customHeight="1" x14ac:dyDescent="0.2"/>
    <row r="285" ht="13.15" customHeight="1" x14ac:dyDescent="0.2"/>
    <row r="286" ht="13.15" customHeight="1" x14ac:dyDescent="0.2"/>
    <row r="287" ht="13.15" customHeight="1" x14ac:dyDescent="0.2"/>
    <row r="288" ht="13.15" customHeight="1" x14ac:dyDescent="0.2"/>
    <row r="289" ht="13.15" customHeight="1" x14ac:dyDescent="0.2"/>
    <row r="290" ht="13.15" customHeight="1" x14ac:dyDescent="0.2"/>
    <row r="291" ht="13.15" customHeight="1" x14ac:dyDescent="0.2"/>
    <row r="292" ht="13.15" customHeight="1" x14ac:dyDescent="0.2"/>
    <row r="293" ht="13.15" customHeight="1" x14ac:dyDescent="0.2"/>
    <row r="294" ht="13.15" customHeight="1" x14ac:dyDescent="0.2"/>
    <row r="295" ht="13.15" customHeight="1" x14ac:dyDescent="0.2"/>
    <row r="296" ht="13.15" customHeight="1" x14ac:dyDescent="0.2"/>
    <row r="297" ht="13.15" customHeight="1" x14ac:dyDescent="0.2"/>
    <row r="298" ht="13.15" customHeight="1" x14ac:dyDescent="0.2"/>
    <row r="299" ht="13.15" customHeight="1" x14ac:dyDescent="0.2"/>
    <row r="300" ht="13.15" customHeight="1" x14ac:dyDescent="0.2"/>
    <row r="301" ht="13.15" customHeight="1" x14ac:dyDescent="0.2"/>
    <row r="302" ht="13.15" customHeight="1" x14ac:dyDescent="0.2"/>
    <row r="303" ht="13.15" customHeight="1" x14ac:dyDescent="0.2"/>
    <row r="304" ht="13.15" customHeight="1" x14ac:dyDescent="0.2"/>
    <row r="305" ht="13.15" customHeight="1" x14ac:dyDescent="0.2"/>
    <row r="306" ht="13.15" customHeight="1" x14ac:dyDescent="0.2"/>
    <row r="307" ht="13.15" customHeight="1" x14ac:dyDescent="0.2"/>
    <row r="308" ht="13.15" customHeight="1" x14ac:dyDescent="0.2"/>
    <row r="309" ht="13.15" customHeight="1" x14ac:dyDescent="0.2"/>
    <row r="310" ht="13.15" customHeight="1" x14ac:dyDescent="0.2"/>
    <row r="311" ht="13.15" customHeight="1" x14ac:dyDescent="0.2"/>
    <row r="312" ht="13.15" customHeight="1" x14ac:dyDescent="0.2"/>
    <row r="313" ht="13.15" customHeight="1" x14ac:dyDescent="0.2"/>
    <row r="314" ht="13.15" customHeight="1" x14ac:dyDescent="0.2"/>
    <row r="315" ht="13.15" customHeight="1" x14ac:dyDescent="0.2"/>
    <row r="316" ht="13.15" customHeight="1" x14ac:dyDescent="0.2"/>
    <row r="317" ht="13.15" customHeight="1" x14ac:dyDescent="0.2"/>
    <row r="318" ht="13.15" customHeight="1" x14ac:dyDescent="0.2"/>
    <row r="319" ht="13.15" customHeight="1" x14ac:dyDescent="0.2"/>
    <row r="320" ht="13.15" customHeight="1" x14ac:dyDescent="0.2"/>
    <row r="321" ht="13.15" customHeight="1" x14ac:dyDescent="0.2"/>
    <row r="322" ht="13.15" customHeight="1" x14ac:dyDescent="0.2"/>
    <row r="323" ht="13.15" customHeight="1" x14ac:dyDescent="0.2"/>
  </sheetData>
  <mergeCells count="11">
    <mergeCell ref="A12:B12"/>
    <mergeCell ref="A1:G1"/>
    <mergeCell ref="A2:G2"/>
    <mergeCell ref="A3:G3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2" orientation="portrait" r:id="rId1"/>
  <ignoredErrors>
    <ignoredError sqref="D209 D18 D56 D42 D10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NACIONALIDAD </vt:lpstr>
      <vt:lpstr>'NACIONALIDAD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RAQUEL LA FONTAINE</cp:lastModifiedBy>
  <cp:lastPrinted>2025-12-18T16:01:31Z</cp:lastPrinted>
  <dcterms:created xsi:type="dcterms:W3CDTF">2025-08-07T20:12:26Z</dcterms:created>
  <dcterms:modified xsi:type="dcterms:W3CDTF">2025-12-18T16:02:49Z</dcterms:modified>
</cp:coreProperties>
</file>